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BuÇalışmaKitabı"/>
  <mc:AlternateContent xmlns:mc="http://schemas.openxmlformats.org/markup-compatibility/2006">
    <mc:Choice Requires="x15">
      <x15ac:absPath xmlns:x15ac="http://schemas.microsoft.com/office/spreadsheetml/2010/11/ac" url="E:\HİCRAN USB\ÖĞRENCİ İŞLERİ DAİRE BAŞKANLIĞI\AKADEMİK TAKVİM\2025-2026\"/>
    </mc:Choice>
  </mc:AlternateContent>
  <xr:revisionPtr revIDLastSave="0" documentId="13_ncr:1_{A62EDB94-DF5A-426A-A690-ED93E475250B}" xr6:coauthVersionLast="36" xr6:coauthVersionMax="36" xr10:uidLastSave="{00000000-0000-0000-0000-000000000000}"/>
  <bookViews>
    <workbookView xWindow="-120" yWindow="-120" windowWidth="29040" windowHeight="15840" tabRatio="942" firstSheet="2" activeTab="2" xr2:uid="{00000000-000D-0000-FFFF-FFFF00000000}"/>
  </bookViews>
  <sheets>
    <sheet name="ASIL ÖZET" sheetId="3" state="hidden" r:id="rId1"/>
    <sheet name="2024-2025 BÜT DAHİL-KISa-eski" sheetId="40" state="hidden" r:id="rId2"/>
    <sheet name="2025-2026 DERS-KAYIT TAKVİMİ" sheetId="48" r:id="rId3"/>
    <sheet name="2025-2026 LİSANS GEÇİŞ-BAŞVURU" sheetId="49" r:id="rId4"/>
    <sheet name="Resmi Tatiller 2025-2026" sheetId="46" r:id="rId5"/>
    <sheet name="BAŞLANGIÇLAR" sheetId="24" state="hidden" r:id="rId6"/>
  </sheets>
  <definedNames>
    <definedName name="_xlnm._FilterDatabase" localSheetId="1" hidden="1">'2024-2025 BÜT DAHİL-KISa-eski'!$F$2:$M$82</definedName>
    <definedName name="_xlnm._FilterDatabase" localSheetId="2" hidden="1">'2025-2026 DERS-KAYIT TAKVİMİ'!$A$2:$F$72</definedName>
    <definedName name="_xlnm._FilterDatabase" localSheetId="3" hidden="1">'2025-2026 LİSANS GEÇİŞ-BAŞVURU'!$A$2:$F$25</definedName>
    <definedName name="_xlnm._FilterDatabase" localSheetId="5" hidden="1">BAŞLANGIÇLAR!$A$2:$N$72</definedName>
    <definedName name="_xlnm.Print_Area" localSheetId="1">'2024-2025 BÜT DAHİL-KISa-eski'!$F$1:$M$83</definedName>
    <definedName name="_xlnm.Print_Area" localSheetId="2">'2025-2026 DERS-KAYIT TAKVİMİ'!$A$1:$F$73</definedName>
    <definedName name="_xlnm.Print_Area" localSheetId="3">'2025-2026 LİSANS GEÇİŞ-BAŞVURU'!$A$1:$F$39</definedName>
    <definedName name="_xlnm.Print_Area" localSheetId="5">BAŞLANGIÇLAR!$G$1:$N$72</definedName>
    <definedName name="_xlnm.Print_Area" localSheetId="4">'Resmi Tatiller 2025-2026'!$A$1:$B$36</definedName>
    <definedName name="_xlnm.Print_Titles" localSheetId="1">'2024-2025 BÜT DAHİL-KISa-eski'!$1:$2</definedName>
    <definedName name="_xlnm.Print_Titles" localSheetId="2">'2025-2026 DERS-KAYIT TAKVİMİ'!$1:$2</definedName>
    <definedName name="_xlnm.Print_Titles" localSheetId="3">'2025-2026 LİSANS GEÇİŞ-BAŞVURU'!$1:$2</definedName>
    <definedName name="_xlnm.Print_Titles" localSheetId="5">BAŞLANGIÇLAR!$1:$2</definedName>
  </definedNames>
  <calcPr calcId="191029"/>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3" i="40" l="1"/>
  <c r="D83" i="40"/>
  <c r="B83" i="40"/>
  <c r="E82" i="40"/>
  <c r="D82" i="40"/>
  <c r="B82" i="40"/>
  <c r="E81" i="40"/>
  <c r="D81" i="40"/>
  <c r="B81" i="40"/>
  <c r="E80" i="40"/>
  <c r="D80" i="40"/>
  <c r="B80" i="40"/>
  <c r="E79" i="40"/>
  <c r="D79" i="40"/>
  <c r="B79" i="40"/>
  <c r="E78" i="40"/>
  <c r="D78" i="40"/>
  <c r="B78" i="40"/>
  <c r="E77" i="40"/>
  <c r="D77" i="40"/>
  <c r="B77" i="40"/>
  <c r="E76" i="40"/>
  <c r="D76" i="40"/>
  <c r="B76" i="40"/>
  <c r="E75" i="40"/>
  <c r="D75" i="40"/>
  <c r="B75" i="40"/>
  <c r="E74" i="40"/>
  <c r="D74" i="40"/>
  <c r="B74" i="40"/>
  <c r="E73" i="40"/>
  <c r="D73" i="40"/>
  <c r="B73" i="40"/>
  <c r="E72" i="40"/>
  <c r="D72" i="40"/>
  <c r="B72" i="40"/>
  <c r="E71" i="40"/>
  <c r="D71" i="40"/>
  <c r="B71" i="40"/>
  <c r="E70" i="40"/>
  <c r="D70" i="40"/>
  <c r="B70" i="40"/>
  <c r="E69" i="40"/>
  <c r="D69" i="40"/>
  <c r="B69" i="40"/>
  <c r="E68" i="40"/>
  <c r="D68" i="40"/>
  <c r="B68" i="40"/>
  <c r="E67" i="40"/>
  <c r="D67" i="40"/>
  <c r="B67" i="40"/>
  <c r="E66" i="40"/>
  <c r="D66" i="40"/>
  <c r="B66" i="40"/>
  <c r="E65" i="40"/>
  <c r="D65" i="40"/>
  <c r="B65" i="40"/>
  <c r="E64" i="40"/>
  <c r="D64" i="40"/>
  <c r="B64" i="40"/>
  <c r="E63" i="40"/>
  <c r="D63" i="40"/>
  <c r="B63" i="40"/>
  <c r="E62" i="40"/>
  <c r="D62" i="40"/>
  <c r="B62" i="40"/>
  <c r="E61" i="40"/>
  <c r="D61" i="40"/>
  <c r="B61" i="40"/>
  <c r="E60" i="40"/>
  <c r="D60" i="40"/>
  <c r="B60" i="40"/>
  <c r="E59" i="40"/>
  <c r="D59" i="40"/>
  <c r="B59" i="40"/>
  <c r="E58" i="40"/>
  <c r="D58" i="40"/>
  <c r="B58" i="40"/>
  <c r="E57" i="40"/>
  <c r="D57" i="40"/>
  <c r="B57" i="40"/>
  <c r="E56" i="40"/>
  <c r="D56" i="40"/>
  <c r="B56" i="40"/>
  <c r="E55" i="40"/>
  <c r="D55" i="40"/>
  <c r="B55" i="40"/>
  <c r="E54" i="40"/>
  <c r="D54" i="40"/>
  <c r="B54" i="40"/>
  <c r="E53" i="40"/>
  <c r="D53" i="40"/>
  <c r="B53" i="40"/>
  <c r="E52" i="40"/>
  <c r="D52" i="40"/>
  <c r="B52" i="40"/>
  <c r="E51" i="40"/>
  <c r="D51" i="40"/>
  <c r="B51" i="40"/>
  <c r="E50" i="40"/>
  <c r="D50" i="40"/>
  <c r="B50" i="40"/>
  <c r="E49" i="40"/>
  <c r="D49" i="40"/>
  <c r="B49" i="40"/>
  <c r="E48" i="40"/>
  <c r="D48" i="40"/>
  <c r="B48" i="40"/>
  <c r="E47" i="40"/>
  <c r="D47" i="40"/>
  <c r="B47" i="40"/>
  <c r="E46" i="40"/>
  <c r="D46" i="40"/>
  <c r="B46" i="40"/>
  <c r="E45" i="40"/>
  <c r="D45" i="40"/>
  <c r="B45" i="40"/>
  <c r="E44" i="40"/>
  <c r="D44" i="40"/>
  <c r="B44" i="40"/>
  <c r="E43" i="40"/>
  <c r="D43" i="40"/>
  <c r="B43" i="40"/>
  <c r="E42" i="40"/>
  <c r="D42" i="40"/>
  <c r="B42" i="40"/>
  <c r="E41" i="40"/>
  <c r="D41" i="40"/>
  <c r="B41" i="40"/>
  <c r="E40" i="40"/>
  <c r="D40" i="40"/>
  <c r="B40" i="40"/>
  <c r="E39" i="40"/>
  <c r="D39" i="40"/>
  <c r="B39" i="40"/>
  <c r="E38" i="40"/>
  <c r="D38" i="40"/>
  <c r="B38" i="40"/>
  <c r="E37" i="40"/>
  <c r="D37" i="40"/>
  <c r="B37" i="40"/>
  <c r="E36" i="40"/>
  <c r="D36" i="40"/>
  <c r="B36" i="40"/>
  <c r="E35" i="40"/>
  <c r="D35" i="40"/>
  <c r="B35" i="40"/>
  <c r="E34" i="40"/>
  <c r="D34" i="40"/>
  <c r="B34" i="40"/>
  <c r="E33" i="40"/>
  <c r="D33" i="40"/>
  <c r="B33" i="40"/>
  <c r="E32" i="40"/>
  <c r="D32" i="40"/>
  <c r="B32" i="40"/>
  <c r="E31" i="40"/>
  <c r="D31" i="40"/>
  <c r="B31" i="40"/>
  <c r="E30" i="40"/>
  <c r="D30" i="40"/>
  <c r="B30" i="40"/>
  <c r="E29" i="40"/>
  <c r="D29" i="40"/>
  <c r="B29" i="40"/>
  <c r="E28" i="40"/>
  <c r="D28" i="40"/>
  <c r="B28" i="40"/>
  <c r="E27" i="40"/>
  <c r="D27" i="40"/>
  <c r="B27" i="40"/>
  <c r="E26" i="40"/>
  <c r="D26" i="40"/>
  <c r="B26" i="40"/>
  <c r="E25" i="40"/>
  <c r="D25" i="40"/>
  <c r="B25" i="40"/>
  <c r="E24" i="40"/>
  <c r="D24" i="40"/>
  <c r="B24" i="40"/>
  <c r="E23" i="40"/>
  <c r="D23" i="40"/>
  <c r="B23" i="40"/>
  <c r="E22" i="40"/>
  <c r="D22" i="40"/>
  <c r="B22" i="40"/>
  <c r="E21" i="40"/>
  <c r="D21" i="40"/>
  <c r="B21" i="40"/>
  <c r="E20" i="40"/>
  <c r="D20" i="40"/>
  <c r="B20" i="40"/>
  <c r="E19" i="40"/>
  <c r="D19" i="40"/>
  <c r="B19" i="40"/>
  <c r="E18" i="40"/>
  <c r="D18" i="40"/>
  <c r="B18" i="40"/>
  <c r="E17" i="40"/>
  <c r="D17" i="40"/>
  <c r="B17" i="40"/>
  <c r="E16" i="40"/>
  <c r="D16" i="40"/>
  <c r="B16" i="40"/>
  <c r="E15" i="40"/>
  <c r="D15" i="40"/>
  <c r="B15" i="40"/>
  <c r="E14" i="40"/>
  <c r="D14" i="40"/>
  <c r="B14" i="40"/>
  <c r="E13" i="40"/>
  <c r="D13" i="40"/>
  <c r="B13" i="40"/>
  <c r="E12" i="40"/>
  <c r="D12" i="40"/>
  <c r="B12" i="40"/>
  <c r="E11" i="40"/>
  <c r="D11" i="40"/>
  <c r="B11" i="40"/>
  <c r="E10" i="40"/>
  <c r="D10" i="40"/>
  <c r="B10" i="40"/>
  <c r="E9" i="40"/>
  <c r="D9" i="40"/>
  <c r="B9" i="40"/>
  <c r="E8" i="40"/>
  <c r="D8" i="40"/>
  <c r="B8" i="40"/>
  <c r="E7" i="40"/>
  <c r="D7" i="40"/>
  <c r="B7" i="40"/>
  <c r="E6" i="40"/>
  <c r="D6" i="40"/>
  <c r="B6" i="40"/>
  <c r="E5" i="40"/>
  <c r="D5" i="40"/>
  <c r="B5" i="40"/>
  <c r="B4" i="40"/>
  <c r="B3" i="40"/>
  <c r="J5" i="24" l="1"/>
  <c r="L6" i="24"/>
  <c r="J6" i="24"/>
  <c r="F6" i="24"/>
  <c r="D6" i="24"/>
  <c r="B6" i="24"/>
  <c r="J72" i="24"/>
  <c r="F72" i="24"/>
  <c r="D72" i="24"/>
  <c r="B72" i="24"/>
  <c r="J71" i="24"/>
  <c r="D71" i="24"/>
  <c r="B71" i="24"/>
  <c r="J70" i="24"/>
  <c r="F70" i="24"/>
  <c r="D70" i="24"/>
  <c r="B70" i="24"/>
  <c r="J69" i="24"/>
  <c r="F69" i="24"/>
  <c r="D69" i="24"/>
  <c r="B69" i="24"/>
  <c r="J68" i="24"/>
  <c r="F68" i="24"/>
  <c r="D68" i="24"/>
  <c r="B68" i="24"/>
  <c r="J67" i="24"/>
  <c r="F67" i="24"/>
  <c r="D67" i="24"/>
  <c r="B67" i="24"/>
  <c r="J66" i="24"/>
  <c r="F66" i="24"/>
  <c r="D66" i="24"/>
  <c r="B66" i="24"/>
  <c r="J65" i="24"/>
  <c r="D65" i="24"/>
  <c r="B65" i="24"/>
  <c r="J64" i="24"/>
  <c r="F64" i="24"/>
  <c r="D64" i="24"/>
  <c r="B64" i="24"/>
  <c r="J63" i="24"/>
  <c r="F63" i="24"/>
  <c r="D63" i="24"/>
  <c r="B63" i="24"/>
  <c r="J62" i="24"/>
  <c r="F62" i="24"/>
  <c r="D62" i="24"/>
  <c r="B62" i="24"/>
  <c r="J61" i="24"/>
  <c r="F61" i="24"/>
  <c r="D61" i="24"/>
  <c r="B61" i="24"/>
  <c r="J60" i="24"/>
  <c r="F60" i="24"/>
  <c r="D60" i="24"/>
  <c r="B60" i="24"/>
  <c r="J59" i="24"/>
  <c r="F59" i="24"/>
  <c r="D59" i="24"/>
  <c r="B59" i="24"/>
  <c r="J58" i="24"/>
  <c r="F58" i="24"/>
  <c r="D58" i="24"/>
  <c r="B58" i="24"/>
  <c r="J57" i="24"/>
  <c r="F57" i="24"/>
  <c r="D57" i="24"/>
  <c r="B57" i="24"/>
  <c r="J56" i="24"/>
  <c r="F56" i="24"/>
  <c r="D56" i="24"/>
  <c r="B56" i="24"/>
  <c r="J55" i="24"/>
  <c r="F55" i="24"/>
  <c r="D55" i="24"/>
  <c r="B55" i="24"/>
  <c r="J54" i="24"/>
  <c r="F54" i="24"/>
  <c r="D54" i="24"/>
  <c r="B54" i="24"/>
  <c r="J53" i="24"/>
  <c r="F53" i="24"/>
  <c r="D53" i="24"/>
  <c r="B53" i="24"/>
  <c r="J52" i="24"/>
  <c r="F52" i="24"/>
  <c r="D52" i="24"/>
  <c r="B52" i="24"/>
  <c r="J51" i="24"/>
  <c r="F51" i="24"/>
  <c r="D51" i="24"/>
  <c r="B51" i="24"/>
  <c r="J50" i="24"/>
  <c r="F50" i="24"/>
  <c r="D50" i="24"/>
  <c r="B50" i="24"/>
  <c r="J49" i="24"/>
  <c r="F49" i="24"/>
  <c r="D49" i="24"/>
  <c r="B49" i="24"/>
  <c r="J48" i="24"/>
  <c r="F48" i="24"/>
  <c r="D48" i="24"/>
  <c r="B48" i="24"/>
  <c r="J47" i="24"/>
  <c r="F47" i="24"/>
  <c r="D47" i="24"/>
  <c r="B47" i="24"/>
  <c r="J46" i="24"/>
  <c r="F46" i="24"/>
  <c r="D46" i="24"/>
  <c r="B46" i="24"/>
  <c r="J45" i="24"/>
  <c r="F45" i="24"/>
  <c r="D45" i="24"/>
  <c r="B45" i="24"/>
  <c r="J44" i="24"/>
  <c r="F44" i="24"/>
  <c r="D44" i="24"/>
  <c r="B44" i="24"/>
  <c r="J43" i="24"/>
  <c r="F43" i="24"/>
  <c r="D43" i="24"/>
  <c r="B43" i="24"/>
  <c r="J42" i="24"/>
  <c r="F42" i="24"/>
  <c r="D42" i="24"/>
  <c r="B42" i="24"/>
  <c r="J41" i="24"/>
  <c r="F41" i="24"/>
  <c r="D41" i="24"/>
  <c r="B41" i="24"/>
  <c r="J40" i="24"/>
  <c r="F40" i="24"/>
  <c r="D40" i="24"/>
  <c r="B40" i="24"/>
  <c r="J39" i="24"/>
  <c r="F39" i="24"/>
  <c r="D39" i="24"/>
  <c r="B39" i="24"/>
  <c r="J38" i="24"/>
  <c r="F38" i="24"/>
  <c r="D38" i="24"/>
  <c r="B38" i="24"/>
  <c r="J37" i="24"/>
  <c r="F37" i="24"/>
  <c r="D37" i="24"/>
  <c r="B37" i="24"/>
  <c r="J36" i="24"/>
  <c r="F36" i="24"/>
  <c r="D36" i="24"/>
  <c r="B36" i="24"/>
  <c r="J35" i="24"/>
  <c r="F35" i="24"/>
  <c r="D35" i="24"/>
  <c r="B35" i="24"/>
  <c r="J34" i="24"/>
  <c r="F34" i="24"/>
  <c r="D34" i="24"/>
  <c r="B34" i="24"/>
  <c r="J33" i="24"/>
  <c r="F33" i="24"/>
  <c r="D33" i="24"/>
  <c r="B33" i="24"/>
  <c r="J32" i="24"/>
  <c r="F32" i="24"/>
  <c r="D32" i="24"/>
  <c r="B32" i="24"/>
  <c r="J31" i="24"/>
  <c r="F31" i="24"/>
  <c r="D31" i="24"/>
  <c r="B31" i="24"/>
  <c r="J30" i="24"/>
  <c r="F30" i="24"/>
  <c r="D30" i="24"/>
  <c r="B30" i="24"/>
  <c r="J29" i="24"/>
  <c r="F29" i="24"/>
  <c r="D29" i="24"/>
  <c r="B29" i="24"/>
  <c r="J28" i="24"/>
  <c r="F28" i="24"/>
  <c r="D28" i="24"/>
  <c r="B28" i="24"/>
  <c r="J27" i="24"/>
  <c r="F27" i="24"/>
  <c r="D27" i="24"/>
  <c r="B27" i="24"/>
  <c r="J26" i="24"/>
  <c r="D26" i="24"/>
  <c r="B26" i="24"/>
  <c r="J25" i="24"/>
  <c r="F25" i="24"/>
  <c r="D25" i="24"/>
  <c r="B25" i="24"/>
  <c r="J24" i="24"/>
  <c r="F24" i="24"/>
  <c r="D24" i="24"/>
  <c r="B24" i="24"/>
  <c r="J23" i="24"/>
  <c r="F23" i="24"/>
  <c r="D23" i="24"/>
  <c r="B23" i="24"/>
  <c r="J22" i="24"/>
  <c r="F22" i="24"/>
  <c r="D22" i="24"/>
  <c r="B22" i="24"/>
  <c r="J21" i="24"/>
  <c r="F21" i="24"/>
  <c r="D21" i="24"/>
  <c r="B21" i="24"/>
  <c r="J20" i="24"/>
  <c r="F20" i="24"/>
  <c r="D20" i="24"/>
  <c r="B20" i="24"/>
  <c r="J19" i="24"/>
  <c r="F19" i="24"/>
  <c r="D19" i="24"/>
  <c r="B19" i="24"/>
  <c r="J18" i="24"/>
  <c r="F18" i="24"/>
  <c r="D18" i="24"/>
  <c r="B18" i="24"/>
  <c r="J17" i="24"/>
  <c r="F17" i="24"/>
  <c r="D17" i="24"/>
  <c r="B17" i="24"/>
  <c r="J16" i="24"/>
  <c r="F16" i="24"/>
  <c r="D16" i="24"/>
  <c r="B16" i="24"/>
  <c r="J15" i="24"/>
  <c r="F15" i="24"/>
  <c r="D15" i="24"/>
  <c r="B15" i="24"/>
  <c r="J14" i="24"/>
  <c r="F14" i="24"/>
  <c r="D14" i="24"/>
  <c r="B14" i="24"/>
  <c r="J13" i="24"/>
  <c r="F13" i="24"/>
  <c r="D13" i="24"/>
  <c r="B13" i="24"/>
  <c r="J12" i="24"/>
  <c r="F12" i="24"/>
  <c r="D12" i="24"/>
  <c r="B12" i="24"/>
  <c r="J11" i="24"/>
  <c r="F11" i="24"/>
  <c r="D11" i="24"/>
  <c r="B11" i="24"/>
  <c r="J10" i="24"/>
  <c r="F10" i="24"/>
  <c r="D10" i="24"/>
  <c r="B10" i="24"/>
  <c r="J9" i="24"/>
  <c r="F9" i="24"/>
  <c r="D9" i="24"/>
  <c r="B9" i="24"/>
  <c r="J8" i="24"/>
  <c r="F8" i="24"/>
  <c r="D8" i="24"/>
  <c r="B8" i="24"/>
  <c r="J7" i="24"/>
  <c r="D7" i="24"/>
  <c r="B7" i="24"/>
  <c r="F5" i="24"/>
  <c r="D5" i="24"/>
  <c r="B5" i="24"/>
  <c r="J4" i="24"/>
  <c r="F4" i="24"/>
  <c r="D4" i="24"/>
  <c r="B4" i="24"/>
  <c r="J3" i="24"/>
  <c r="F3" i="24"/>
  <c r="D3" i="24"/>
  <c r="B3" i="24"/>
</calcChain>
</file>

<file path=xl/sharedStrings.xml><?xml version="1.0" encoding="utf-8"?>
<sst xmlns="http://schemas.openxmlformats.org/spreadsheetml/2006/main" count="1508" uniqueCount="499">
  <si>
    <t>HANGİ HAFTA</t>
  </si>
  <si>
    <t>AKADEMİK DÖNEM</t>
  </si>
  <si>
    <t>AKADEMİK DÖNEM HAFTA SAYISI</t>
  </si>
  <si>
    <t>GÜN SAYISI</t>
  </si>
  <si>
    <t>SÜREÇ</t>
  </si>
  <si>
    <t>Güz-Başlangıç</t>
  </si>
  <si>
    <r>
      <rPr>
        <b/>
        <sz val="10"/>
        <color rgb="FFC00000"/>
        <rFont val="Tahoma"/>
        <family val="2"/>
        <charset val="162"/>
      </rPr>
      <t>Önceki Öğrenmenin Tanınmasına İlişkin Başvuruların</t>
    </r>
    <r>
      <rPr>
        <sz val="10"/>
        <color rgb="FF000000"/>
        <rFont val="Tahoma"/>
        <family val="2"/>
        <charset val="162"/>
      </rPr>
      <t xml:space="preserve"> Değerlendirilmesi ve Not girişi</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</si>
  <si>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</si>
  <si>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Güz Yarıyılı Ders Kayıtları </t>
  </si>
  <si>
    <t xml:space="preserve">Güz Yarıyılı Bağımsız Ders Kayıtları </t>
  </si>
  <si>
    <t>Güz</t>
  </si>
  <si>
    <r>
      <rPr>
        <b/>
        <sz val="10"/>
        <rFont val="Tahoma"/>
        <family val="2"/>
        <charset val="162"/>
      </rPr>
      <t>GÜZ YARIYILI DERSLERİNİN BAŞLANGICI</t>
    </r>
    <r>
      <rPr>
        <sz val="10"/>
        <rFont val="Tahoma"/>
        <family val="2"/>
        <charset val="162"/>
      </rPr>
      <t xml:space="preserve"> (İngilizce Hazırlık Öğretimi+Önlisans+Lisans)</t>
    </r>
  </si>
  <si>
    <r>
      <rPr>
        <sz val="10"/>
        <color rgb="FF000000"/>
        <rFont val="Tahoma"/>
        <family val="2"/>
        <charset val="162"/>
      </rPr>
      <t xml:space="preserve">Önlisans ve Lisans Eğitim-Öğretim Yönt. 20-c maddesi uyarınca </t>
    </r>
    <r>
      <rPr>
        <b/>
        <sz val="10"/>
        <color rgb="FF000000"/>
        <rFont val="Tahoma"/>
        <family val="2"/>
        <charset val="162"/>
      </rPr>
      <t>mazereti uygun görülen öğrencilerin kayıt yenilemeleri için son gün</t>
    </r>
  </si>
  <si>
    <t>Güz-Tatil</t>
  </si>
  <si>
    <t>Tatil</t>
  </si>
  <si>
    <t>Yılbaşı</t>
  </si>
  <si>
    <t xml:space="preserve">YDYO Temel İngilizce Bölümü İngilizce Hazırlık Öğretimi son günü </t>
  </si>
  <si>
    <t xml:space="preserve">Güz Yarıyılı Final  Sınavları Not Girişleri </t>
  </si>
  <si>
    <t>17-18</t>
  </si>
  <si>
    <t>Güz Yarıyılı Bütünleme Sınavları</t>
  </si>
  <si>
    <t>Mezuniyet Sınavı İçin Başvuru</t>
  </si>
  <si>
    <t>Mezuniyet Sınavı Takviminin İlanı</t>
  </si>
  <si>
    <t>Mezuniyet Sınavları</t>
  </si>
  <si>
    <t>Bahar-Başlangıç</t>
  </si>
  <si>
    <r>
      <t>Önceki Öğrenmenin Tanınmasına İlişkin Başvuruların alınması 
(</t>
    </r>
    <r>
      <rPr>
        <b/>
        <sz val="10"/>
        <color theme="1"/>
        <rFont val="Tahoma"/>
        <family val="2"/>
        <charset val="162"/>
      </rPr>
      <t>Öğrenciler kayıtlı bulundukları Bölüm Başkanlığına başvuru yapacaklardır.</t>
    </r>
    <r>
      <rPr>
        <b/>
        <sz val="10"/>
        <color rgb="FFC00000"/>
        <rFont val="Tahoma"/>
        <family val="2"/>
        <charset val="162"/>
      </rPr>
      <t>)</t>
    </r>
  </si>
  <si>
    <t>Önceki Öğrenmenin Tanınmasına İlişkin Başvuruların Değerlendirilmesi ve Not girişi</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</si>
  <si>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</si>
  <si>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Bahar Yarıyılı Bağımsız Ders Kayıtları </t>
  </si>
  <si>
    <t>Bahar</t>
  </si>
  <si>
    <t>BAHAR YARIYILI DERSLERİNİN BAŞLANGICI (İngilizce Hazırlık Öğretimi+Önlisans+Lisans)</t>
  </si>
  <si>
    <t>Bahar Yarıyılı Final Sınavları</t>
  </si>
  <si>
    <t>Yaz</t>
  </si>
  <si>
    <t>Yaz Okulu Final Sınavları</t>
  </si>
  <si>
    <t>Yaz Okulu Final Sınavları Not Girişleri</t>
  </si>
  <si>
    <t>2020 TARİH</t>
  </si>
  <si>
    <t>13-17 Eylül 2021</t>
  </si>
  <si>
    <t>20-24 Eylül 2021</t>
  </si>
  <si>
    <t>KATEGORİ</t>
  </si>
  <si>
    <t>YKS ile lisans programlarına yerleştirilen öğrencilerin e-Devlet Kapısı üzerinden ilk kayıtları</t>
  </si>
  <si>
    <t>İlk Kayıt</t>
  </si>
  <si>
    <t>27 Ağustos -03 Eylül 2021</t>
  </si>
  <si>
    <t>Fakülteler/Bölüm Başkanlıklarınca Güz Yarıyılı Ders Programlarının Bölüm Web Sayfalarında İlan edilmesi için son gün</t>
  </si>
  <si>
    <t>Ders Programlarının İlan Edilmesi</t>
  </si>
  <si>
    <t>Katkı Payı Ödeme-Tüm Öğrenciler</t>
  </si>
  <si>
    <t>Bağımsız Ders Kaydı-Tüm Öğrenciler</t>
  </si>
  <si>
    <r>
      <t xml:space="preserve">Bölüm Başkanlıklarınca </t>
    </r>
    <r>
      <rPr>
        <b/>
        <sz val="10"/>
        <color rgb="FFC00000"/>
        <rFont val="Tahoma"/>
        <family val="2"/>
        <charset val="162"/>
      </rPr>
      <t>kapatılan derslerin tespit edilerek bölüm web sayfasında ilan edilmesi</t>
    </r>
    <r>
      <rPr>
        <sz val="10"/>
        <color theme="1"/>
        <rFont val="Tahoma"/>
        <family val="2"/>
        <charset val="162"/>
      </rPr>
      <t xml:space="preserve"> ve </t>
    </r>
    <r>
      <rPr>
        <b/>
        <sz val="10"/>
        <color rgb="FFC00000"/>
        <rFont val="Tahoma"/>
        <family val="2"/>
        <charset val="162"/>
      </rPr>
      <t>kuşak şeklinde açılan derslerin grup dağılımlarının yapılması</t>
    </r>
  </si>
  <si>
    <t>Kapatılan Dersin Yerine Ders Seçimi-Tüm Öğrenciler</t>
  </si>
  <si>
    <t>Kapanan Derslerin İlanı-Bölüm Başkanlıkları</t>
  </si>
  <si>
    <t>01-03 Ekim 2021</t>
  </si>
  <si>
    <t>Güz Yarıyılı</t>
  </si>
  <si>
    <t>Güz Yarıyılı Vize Sınavı</t>
  </si>
  <si>
    <t>Güz Yarıyılı Final Sınavları</t>
  </si>
  <si>
    <t>Güz Yarıyılı-YDYO Derslerin Son Günü</t>
  </si>
  <si>
    <t>15-16</t>
  </si>
  <si>
    <t xml:space="preserve">Güz </t>
  </si>
  <si>
    <t xml:space="preserve">Güz Yarıyılı Final Sınavları Not Girişleri </t>
  </si>
  <si>
    <t>Cumhuriyet Bayramı Arifesi</t>
  </si>
  <si>
    <t>Cumhuriyet Bayramı</t>
  </si>
  <si>
    <t>Önceki Öğrenmenin Tanınması-Tüm Öğrenciler İçin Değerlendirme</t>
  </si>
  <si>
    <t>Önceki Öğrenmenin Tanınması-Tüm Öğrenciler İçin Başvuru</t>
  </si>
  <si>
    <t>14-18 Şubat 2022</t>
  </si>
  <si>
    <t>20-29 Eylül 2021</t>
  </si>
  <si>
    <t>21-29 Eylül 2021</t>
  </si>
  <si>
    <t>Bahar Yarıyılı</t>
  </si>
  <si>
    <t>Bahar Yarıyılı Vize Sınavı</t>
  </si>
  <si>
    <t xml:space="preserve">Bahar </t>
  </si>
  <si>
    <t>Bahar Yarıyılı Başlangıcı</t>
  </si>
  <si>
    <t>1 Mayıs Emek ve Dayanışma Günü
Ramazan Bayramı Arifesi</t>
  </si>
  <si>
    <t>Ramazan Bayramı</t>
  </si>
  <si>
    <t>Güz Yarıyılı Başlangıcı</t>
  </si>
  <si>
    <t>Bahar Yarıyılı-YDYO Derslerin Son Günü</t>
  </si>
  <si>
    <t xml:space="preserve">Bahar Yarıyılı Final Sınavları Not Girişleri </t>
  </si>
  <si>
    <t xml:space="preserve">Bahar Yarıyılı Final  Sınavları Not Girişleri </t>
  </si>
  <si>
    <t>Bahar Yarıyılı Bütünleme Sınavları</t>
  </si>
  <si>
    <t>10
(Pazar günü hariç)</t>
  </si>
  <si>
    <t>10-20 Ocak 2022</t>
  </si>
  <si>
    <t>10-21 Ocak 2022</t>
  </si>
  <si>
    <t>10-22 Ocak 2022</t>
  </si>
  <si>
    <t>25 Ocak-01 Şubat 2022</t>
  </si>
  <si>
    <t>25-29 Ocak 2022</t>
  </si>
  <si>
    <t>Mezuniyet Sınavı</t>
  </si>
  <si>
    <t>04-05 Şubat 2022</t>
  </si>
  <si>
    <t>Yaz Okulu Başlangıç</t>
  </si>
  <si>
    <t>YAZ OKULU DERSLERİNİN SON GÜNÜ</t>
  </si>
  <si>
    <t>Yaz Okulu</t>
  </si>
  <si>
    <t>Kurban Bayramı Arifesi</t>
  </si>
  <si>
    <t>Kurban Bayramı</t>
  </si>
  <si>
    <t>Demokrasi Bayramı</t>
  </si>
  <si>
    <t>Yaz Okulu Bitiş</t>
  </si>
  <si>
    <t>Zafer Bayramı</t>
  </si>
  <si>
    <t>Mezuniyet Törenleri</t>
  </si>
  <si>
    <t>İntibakların yapılması</t>
  </si>
  <si>
    <t>Başvuru</t>
  </si>
  <si>
    <t>Başvuruların Değerlendirilmesi</t>
  </si>
  <si>
    <t>İntibakların Yapılması</t>
  </si>
  <si>
    <t>Değerlendirme Sonuçlarının İlanı</t>
  </si>
  <si>
    <t>Kayıtlar</t>
  </si>
  <si>
    <t>Yedek Kayıtlar</t>
  </si>
  <si>
    <t>Yedek Kontenjanların İlanı</t>
  </si>
  <si>
    <t>2021 TARİH ARALIĞI</t>
  </si>
  <si>
    <t>2020-2021 Bahar yarıyılı itibariyle mezuniyeti yapılacaklar için staj bitiş tarihinin son günü</t>
  </si>
  <si>
    <t>Bölüm Başkanlıklarınca kapatılan derslerin tespit edilerek bölüm web sayfasında ilan edilmesi ve kuşak şeklinde açılan derslerin grup dağılımlarının yapılması</t>
  </si>
  <si>
    <t>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t>
  </si>
  <si>
    <t>Final Sınavları sonunda mezuniyete hak kazanan ve bu yarıyılda DC notu olduğu halde Bütünleme Sınavına girmek istemeyen öğrencilerin Otomasyon Sistemi üzerinden onay işlemi</t>
  </si>
  <si>
    <t>Fransızca Mütercim ve Tercümanlık programı için yapılacak olan Fransızca Yeterlik (Yazılı) Sınavı (FYS) : Sınav saati, sınavın yapılış şekli ve Sınav ile ilgili tüm bilgiler www.bde.yildiz.edu.tr adresinde duyurulacaktır.</t>
  </si>
  <si>
    <t>Fransızca Mütercim ve Tercümanlık programı için yapılacak olan Fransızca Yeterlik Sınavı (FYS) için Sınav saati, sınavın yapılış şekli ve Sınav ile ilgili tüm bilgiler www.bde.yildiz.edu.tr adresinde duyurulacaktır.</t>
  </si>
  <si>
    <t>Güz Yarıyılı Bütünleme Mazeret Sınavı ve Not Girişleri (Mazeret Sınavları 29 Ocak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</si>
  <si>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Bütünleme Sınavları Not Ortalamalarının Hesaplanması (Otomasyon Sistemi kapalı olacaktır.)</t>
  </si>
  <si>
    <t>GÜZ YARIYILI DERSLERİNİN BAŞLANGICI (İngilizce Hazırlık Öğretimi+Önlisans+Lisans)</t>
  </si>
  <si>
    <t>GÜZ YARIYILI DERSLERİNİN SON GÜNÜ (Önlisans+Lisans)</t>
  </si>
  <si>
    <t>Güz yarıyılı Final Sınavları Not Ortalamalarının Hesaplanması (Otomasyon Sistemi kapalı olacaktır.)</t>
  </si>
  <si>
    <t>Güz Yarıyılı Katkı Payı Ödeme (Yeni kayıt yaptıranlar ve normal öğrenim süresi içerisinde olanlar hariç)                            
Normal öğrenim süresi (Lisans için 1-8 yarıyıl arası, Önlisans için 1-4 yarıyıl arası)</t>
  </si>
  <si>
    <t>Güz Yarıyılı Mezuniyet Mazeret Sınavı ve Not Girişleri (Mazeret Sınavları 05 Şubat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</si>
  <si>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Mezuniyet Sınavları Not Ortalamalarının Hesaplanması (Otomasyon Sistemi kapalı olacaktır.)</t>
  </si>
  <si>
    <t xml:space="preserve">İngilizce I - II Muafiyet Sınavı  (%100 Türkçe eğitim veren bölüm öğrencileri için)  sınav saatleri, sınavın yapılış şekli ve Sınav ile ilgili tüm bilgiler Yabancı Diller Yüksekokulu (www.ybd.yildiz.edu.tr) web sayfalarından duyurulacaktır.
</t>
  </si>
  <si>
    <t xml:space="preserve">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t>
  </si>
  <si>
    <t>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t>
  </si>
  <si>
    <t>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t>
  </si>
  <si>
    <t xml:space="preserve">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
</t>
  </si>
  <si>
    <t>Maksimum kredi sınırı içerisinde olmak kaydıyla tüm öğrencilere (kapatılan dersin yerine ders eklemek de dahil olmak üzere) Otomasyon Sistemi üzerinden SADECE ders ekleme hakkının verilmesi (Bu işlem yapılırken alınan dersler kesinlikle silinemeyecektir)</t>
  </si>
  <si>
    <t>Önceki Öğrenmenin Tanınmasına İlişkin Başvuruların alınması 
(Öğrenciler kayıtlı bulundukları Bölüm Başkanlığına başvuru yapacaklardır.)</t>
  </si>
  <si>
    <t>Önceki Öğrenmenin Tanınmasına İlişkin Başvuruların alınması (Öğrenciler başvurularını, kayıtlı bulundukları Bölüm Başkanlığına yapacaktır.)</t>
  </si>
  <si>
    <t>Önlisans ve Lisans Eğitim-Öğretim Yönt. 20-c maddesi uyarınca mazereti uygun görülen öğrencilerin kayıt yenilemeleri için son gün</t>
  </si>
  <si>
    <t>Yabancı Diller Yüksekokulu (www.ybd.yildiz.edu.tr) İngilizce Yeterlik Sınavı (İYS) Not Girişleri Son günü</t>
  </si>
  <si>
    <t>Yabancı Diller Yüksekokulu (www.ybd.yildiz.edu.tr) İngilizce Yeterlik Sınavı (İYS) Not Girişleri Son günü
Fransızca Mütercim ve Tercümanlık programı (www.bde.yildiz.edu.tr) Fransızca Yeterlik (Yazılı) Sınavı (FYS) Not Girişleri Son günü</t>
  </si>
  <si>
    <t>Yabancı Diller Yüksekokulu tarafından yapılacak İngilizce Yeterlik Sınavı (İYS) Sınav saati, sınavın yapılış şekli ve Sınav ile ilgili tüm bilgiler www.ybd.yildiz.edu.tr adresinde duyurulacaktır.</t>
  </si>
  <si>
    <t>(boş)</t>
  </si>
  <si>
    <t>Genel Toplam</t>
  </si>
  <si>
    <t>Atatürk'ü Anma Gençlik ve Spor Bayramı</t>
  </si>
  <si>
    <t>Güz Yarıyılı Derslerinin Son Günü</t>
  </si>
  <si>
    <t>Bahar Yarıyılı Derslerinin Son Günü</t>
  </si>
  <si>
    <t>UZEM-Online Sistem Ders Aktarımı</t>
  </si>
  <si>
    <t>Yaz Başlangıç</t>
  </si>
  <si>
    <t>Güz Yarıyılı Bütünleme Sınavları Not Girişleri</t>
  </si>
  <si>
    <t>Bahar Yarıyılı Bütünleme Sınavları Not Girişleri</t>
  </si>
  <si>
    <t>Yaz Okulu Açılan Derslerin ve Programların İlanı</t>
  </si>
  <si>
    <t>Mezuniyet Sınavları Not Girişleri</t>
  </si>
  <si>
    <t>Mezuniyet Sınavı Not Girişleri</t>
  </si>
  <si>
    <t>Mezuniyet Sınavı-Başvuru</t>
  </si>
  <si>
    <t>Mezuniyet Sınavı-Takvim</t>
  </si>
  <si>
    <t xml:space="preserve">YKS ile lisans programlarına yerleştirilen öğrencilerin Askerlik vb. sorunlar sebebiyle e-Devlet Kapısı üzerinden kayıt işlemlerini yapamayan öğrencilerin kayıtlarının, ilgili Fakültelerde, şahsen yapılması </t>
  </si>
  <si>
    <t>Başvuru Tarihleri</t>
  </si>
  <si>
    <t>Yaz Okulu Ders Kayıtları (Online)</t>
  </si>
  <si>
    <t>Yaz Okulu Ücret Ödeme</t>
  </si>
  <si>
    <t>Kapanan Derslerin Tespiti</t>
  </si>
  <si>
    <t>Yaz Okullunda kapatılan dersin yerine yeni ders seçimi</t>
  </si>
  <si>
    <t>Kapanan Dersin Yerine Yeni Ders Seçimi</t>
  </si>
  <si>
    <t>Gün</t>
  </si>
  <si>
    <t>Açıklama</t>
  </si>
  <si>
    <t>Zafer Bayramı 2023</t>
  </si>
  <si>
    <t>TATİL Mİ?</t>
  </si>
  <si>
    <t>24-28 Ocak 2023</t>
  </si>
  <si>
    <t>24-30 Ocak 2023</t>
  </si>
  <si>
    <t>Fakülteler/Bölüm Başkanlıklarınca Bahar Yarıyılı Ders Programlarının Bölüm Web Sayfalarında İlan edilmesi için son gün</t>
  </si>
  <si>
    <t>05-15 Haziran 2023</t>
  </si>
  <si>
    <t>05-17 Haziran 2023</t>
  </si>
  <si>
    <t>Bahar Yarıyılı Bütünleme Sınav Takviminin İlanı</t>
  </si>
  <si>
    <t>20-24 Haziran 2023</t>
  </si>
  <si>
    <t>Bahar Yarıyılı Bütünleme Sınavı Takvimin Bölüm Web Sayfalarında İlan Edilmesi</t>
  </si>
  <si>
    <t>20-26 Haziran 2023</t>
  </si>
  <si>
    <t>07-10 Temmuz 2023</t>
  </si>
  <si>
    <t>12-13 Temmuz 2023</t>
  </si>
  <si>
    <t>2022-2023 YAZ OKULU BAŞLANGICI</t>
  </si>
  <si>
    <t>21-26 Ağustos 2023</t>
  </si>
  <si>
    <t>21-27 Ağustos 2023</t>
  </si>
  <si>
    <t>03-07 Temmuz 2023</t>
  </si>
  <si>
    <t>05-06 Temmuz 2023</t>
  </si>
  <si>
    <t>2023-2024
Güz Yarıyılı Başlangıcı</t>
  </si>
  <si>
    <t>2023-2024 
Güz Yarıyılı</t>
  </si>
  <si>
    <t>4
(Hafta sonu hariç)</t>
  </si>
  <si>
    <t>Kayıt yaptıran öğrencilerin ilgili bölüm başkanlığından İntibak formunu imza karşılığı teslim alması</t>
  </si>
  <si>
    <t>14-17 Şuıbat 2023</t>
  </si>
  <si>
    <t>23-24 Şubat 2023</t>
  </si>
  <si>
    <t>15, 17-20 Nisan 2023</t>
  </si>
  <si>
    <t>Ulusal Egemenlik ve Çocuk Bayramı</t>
  </si>
  <si>
    <t>07-13 Temmuz 2023</t>
  </si>
  <si>
    <t>20-23 Eylül 2022</t>
  </si>
  <si>
    <t>Tatil 
(Öğleden Sonra)</t>
  </si>
  <si>
    <t>21-26 Kasım 2022</t>
  </si>
  <si>
    <t>5 Gün</t>
  </si>
  <si>
    <t>09-19 Ocak 2023</t>
  </si>
  <si>
    <t>02-03 Şubat 2023</t>
  </si>
  <si>
    <t>13-22 Şubat 2023</t>
  </si>
  <si>
    <t>Her sınıf için 1'er gün</t>
  </si>
  <si>
    <t>Bahar-Tatil</t>
  </si>
  <si>
    <t>Yaz-Tatil</t>
  </si>
  <si>
    <t>2022-23 TARİH ARALIĞI</t>
  </si>
  <si>
    <t>İYS-FYS Yeterlik Sınavı</t>
  </si>
  <si>
    <t>İYS-FYS Yeterlik Sınav Sonuçlarının Duyurulması</t>
  </si>
  <si>
    <t>14-28 Eylül 2022</t>
  </si>
  <si>
    <t>Ramazan Bayramı Arifesi</t>
  </si>
  <si>
    <t>Yaz Okulu Ders Kayıtları</t>
  </si>
  <si>
    <r>
      <t xml:space="preserve">Bölüm Başkanlıklarınca Yaz Okulunda </t>
    </r>
    <r>
      <rPr>
        <b/>
        <sz val="10"/>
        <color rgb="FF000000"/>
        <rFont val="Tahoma"/>
        <family val="2"/>
        <charset val="162"/>
      </rPr>
      <t>kapatılan derslerin tespit edilerek</t>
    </r>
    <r>
      <rPr>
        <sz val="10"/>
        <color rgb="FF000000"/>
        <rFont val="Tahoma"/>
        <family val="2"/>
        <charset val="162"/>
      </rPr>
      <t xml:space="preserve"> otomasyon sistemine girilmesi, bölüm web sayfasında ilan edilmesi</t>
    </r>
  </si>
  <si>
    <t>2023-24 TARİH ARALIĞI</t>
  </si>
  <si>
    <t>22-26 Ağustos 2022</t>
  </si>
  <si>
    <t>2023-2024 TARİH</t>
  </si>
  <si>
    <t>2022-2023 TARİH</t>
  </si>
  <si>
    <t>22-24 Ağustos 2022</t>
  </si>
  <si>
    <t>5 gün</t>
  </si>
  <si>
    <t>İYS-FYS Yeterlik Sınavı Duyurusu</t>
  </si>
  <si>
    <t>Ders Kayıtları</t>
  </si>
  <si>
    <t>19-22 Eylül 2023</t>
  </si>
  <si>
    <t>Güz Yarıyılı Ders Kayıtları
4. Sınıf - 19 Eylül 2023
3. Sınıf - 20 Eylül 2023
2. Sınıf - 21 Eylül 2023
1. Sınıf - 22 Eylül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</si>
  <si>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ders ekleme-silme hakkı verilmesi.</t>
    </r>
  </si>
  <si>
    <t>Tüm derslerin YTÜ UZEM (Uzaktan Eğitim Uygulama ve Araştırma Merkezi) tarafından online sisteme aktarılması</t>
  </si>
  <si>
    <t>28-29 Eylül 2023</t>
  </si>
  <si>
    <t>02-05 Ekim 2023</t>
  </si>
  <si>
    <t>26-28 Eylül 2022</t>
  </si>
  <si>
    <r>
      <t xml:space="preserve">Temel Bilimler Dersleri İçin Muafiyet Sınavı Başvuruları
(Matematik, Fizik, Kimya)
</t>
    </r>
    <r>
      <rPr>
        <b/>
        <sz val="10"/>
        <color rgb="FFC00000"/>
        <rFont val="Tahoma"/>
        <family val="2"/>
        <charset val="162"/>
      </rPr>
      <t>İngilizce hazırlık Sınıfına veya 1. Sınıfa Yeni başlayacak öğrenciler İçin</t>
    </r>
  </si>
  <si>
    <r>
      <rPr>
        <b/>
        <sz val="10"/>
        <color theme="1"/>
        <rFont val="Tahoma"/>
        <family val="2"/>
        <charset val="162"/>
      </rPr>
      <t>Temel Bilimler Dersleri İçin Muafiyet Sınavı Başvuruları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 üzerinden başvuru yapmalıdır.</t>
    </r>
    <r>
      <rPr>
        <sz val="11"/>
        <color theme="1"/>
        <rFont val="Calibri"/>
        <family val="2"/>
        <charset val="162"/>
        <scheme val="minor"/>
      </rPr>
      <t/>
    </r>
  </si>
  <si>
    <r>
      <t xml:space="preserve">Temel Bilimler Dersleri İçin Muafiyet Sınavları
(Matematik, Fizik, Kimya)
</t>
    </r>
    <r>
      <rPr>
        <b/>
        <sz val="10"/>
        <color rgb="FFC00000"/>
        <rFont val="Tahoma"/>
        <family val="2"/>
        <charset val="162"/>
      </rPr>
      <t>İngilizce hazırlık Sınıfına veya 1. Sınıfa Yeni başlayacak öğrenciler İçin</t>
    </r>
  </si>
  <si>
    <t>07-10 Ekim 2022</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</si>
  <si>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adresindeki “</t>
    </r>
    <r>
      <rPr>
        <b/>
        <sz val="10"/>
        <color rgb="FF000000"/>
        <rFont val="Tahoma"/>
        <family val="2"/>
        <charset val="162"/>
      </rPr>
      <t>Muafiyet Sınav Formu</t>
    </r>
    <r>
      <rPr>
        <sz val="10"/>
        <color rgb="FF000000"/>
        <rFont val="Tahoma"/>
        <family val="2"/>
        <charset val="162"/>
      </rPr>
      <t>”nu doldurup başvuru yapacak ve formun çıktısını alıp ıslak imzalı olarak sınav günü sınav gözetmenine teslim edecektir.</t>
    </r>
  </si>
  <si>
    <t>06-11 Ekim 2023</t>
  </si>
  <si>
    <t>20-24 Kasım 2023</t>
  </si>
  <si>
    <t>GÜZ YARIYILI DERSLERİNİN SON GÜNÜ</t>
  </si>
  <si>
    <t>22-23 Şubat 2024</t>
  </si>
  <si>
    <t>08-18 Ocak 2024</t>
  </si>
  <si>
    <t>08-20 Ocak 2024</t>
  </si>
  <si>
    <t>23-27 Ocak 2024</t>
  </si>
  <si>
    <t>23-29 Ocak 2024</t>
  </si>
  <si>
    <r>
      <t>Mezuniyet Sınavı İçin Başvuru
(</t>
    </r>
    <r>
      <rPr>
        <b/>
        <sz val="10"/>
        <color rgb="FF000000"/>
        <rFont val="Tahoma"/>
        <family val="2"/>
        <charset val="162"/>
      </rPr>
      <t>Mezuniyet sınavına girecek öğrencilerin kayıtlı oldukları Bölüm Başkanlıklarına şahsen veya Bölüm Başkanlıklarının e-posta adreslerine, öğrenci transkriptleri ve Mezuniyet Sınavı başvuru dilekçesi ile başvuruda bulunmaları gerekmektedir.</t>
    </r>
    <r>
      <rPr>
        <sz val="10"/>
        <color rgb="FF000000"/>
        <rFont val="Tahoma"/>
        <family val="2"/>
        <charset val="162"/>
      </rPr>
      <t>)</t>
    </r>
  </si>
  <si>
    <t>01-02 Şubat 2024</t>
  </si>
  <si>
    <t>12-21 Şubat 2024</t>
  </si>
  <si>
    <t>13-16 Şuıbat 2024</t>
  </si>
  <si>
    <t>Bahar Yarıyılı Ders Kayıtları
4. Sınıf - 13 Şubat 2023
3. Sınıf - 14 Şubat 2023
2. Sınıf - 15 Şubat 2023
1. Sınıf - 16 Şubat 2023</t>
  </si>
  <si>
    <t>15-19 Nisan 2024</t>
  </si>
  <si>
    <t>BAHAR YARIYILI DERSLERİNİN SON GÜNÜ</t>
  </si>
  <si>
    <t>YDYO-İNGİLİZCE HAZIRLIK ÖĞRETİMİ SON GÜNÜ</t>
  </si>
  <si>
    <t>03-13 Haziran 2024</t>
  </si>
  <si>
    <t>03-15 Haziran 2024</t>
  </si>
  <si>
    <t>Tatil
(Öğleden sonra)</t>
  </si>
  <si>
    <t>25-29 Haziran 2024</t>
  </si>
  <si>
    <t>25 Haziran-01 Temmuz 2024</t>
  </si>
  <si>
    <t>04-05 Temmuz 2024</t>
  </si>
  <si>
    <t>18-19</t>
  </si>
  <si>
    <t>01-05 Temmuz 2024</t>
  </si>
  <si>
    <r>
      <t>2023-2024 Eğitim-Öğretim yılı Mezuniyet Törenleri (</t>
    </r>
    <r>
      <rPr>
        <i/>
        <sz val="10"/>
        <color rgb="FFF05ADE"/>
        <rFont val="Tahoma"/>
        <family val="2"/>
        <charset val="162"/>
      </rPr>
      <t>Törenler bu hafta yapılacaktır.</t>
    </r>
    <r>
      <rPr>
        <b/>
        <sz val="10"/>
        <color rgb="FFF05ADE"/>
        <rFont val="Tahoma"/>
        <family val="2"/>
        <charset val="162"/>
      </rPr>
      <t>)</t>
    </r>
  </si>
  <si>
    <t>2023-2024 Yaz Okulu'nda Açılan Derslerin ve Ders Programlarının Bölüm Web Sayfalarında İlan edilmesi için son gün</t>
  </si>
  <si>
    <t>05-10 Temmuz 2024</t>
  </si>
  <si>
    <t>Ders Kaydı-Online</t>
  </si>
  <si>
    <t>11-12 Temmuz 2024</t>
  </si>
  <si>
    <t>19-24 Ağustos 2024</t>
  </si>
  <si>
    <t>19-25 Ağustos 2024</t>
  </si>
  <si>
    <t>2024-2025 EĞİTİM-ÖĞRETİM YILI GÜZ YARIYILI DERSLERİNİN BAŞLANGICI (İngilizce Hazırlık Öğretimi+Önlisans+Lisans)</t>
  </si>
  <si>
    <t>YDYO'ya Bildirilmek Üzere Fakülteler tarafından İYS Sınavına Girecek Öğrencilerin Öğrenci İşleri Daire Başkanlığı'na Bildirilmesi.</t>
  </si>
  <si>
    <t>İntibak Formlarının İmza Karşılığı Teslim Alınması</t>
  </si>
  <si>
    <t>Boş Kalan Kontenjanlar İçin Kayıt Hakkı Kazananların Kayıt Tarihleri</t>
  </si>
  <si>
    <t>Boş Kalan Kontenjanlar İçin Kayıt Hakkı Kazananların İlanı</t>
  </si>
  <si>
    <r>
      <t>YTÜ İçi Yatay Geçiş, YTÜ Dışından Yatay Geçiş, Yan Dal, ÇAP Kontenjanlarının İlan Edilmesi
(</t>
    </r>
    <r>
      <rPr>
        <b/>
        <sz val="10"/>
        <color rgb="FF000000"/>
        <rFont val="Tahoma"/>
        <family val="2"/>
        <charset val="162"/>
      </rPr>
      <t>Kurumlar Arası Yatay Geçiş kontenjanları YÖK Başkanlığınca ilan edildikten sonra açıklanacaktır.</t>
    </r>
    <r>
      <rPr>
        <sz val="10"/>
        <color rgb="FF000000"/>
        <rFont val="Tahoma"/>
        <family val="2"/>
        <charset val="162"/>
      </rPr>
      <t>)</t>
    </r>
  </si>
  <si>
    <t>Başvuru Değerlendirme Sonuçlarının (Asil ve Yedek) İlanı</t>
  </si>
  <si>
    <t xml:space="preserve">Kayıt ve intibakların İlgili Fakülte Yönetim Kurulu tarafından kabulü, kayıtların Dekanlık Öğrenci İşleri Birimince OBS sistemine girilmesi. </t>
  </si>
  <si>
    <t>FYK ile Kayıt ve İntibakların Kabulü, 
Kayıtların Yapılması</t>
  </si>
  <si>
    <t>04-06 Eylül 2023</t>
  </si>
  <si>
    <t>11,13,15 Eylül 2023</t>
  </si>
  <si>
    <t>Temel Bilimler Dersleri İçin Muafiyet Sınavları Sonuçları
(Matematik, Fizik, Kimya)</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</si>
  <si>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Sonuçlarının İlanı
(</t>
    </r>
    <r>
      <rPr>
        <b/>
        <sz val="10"/>
        <color rgb="FF000000"/>
        <rFont val="Tahoma"/>
        <family val="2"/>
        <charset val="162"/>
      </rPr>
      <t>Sınav Sonuçları Fen-Edebiyat Fakültesi Dekanlığının/ilgili bölümlerin internet sayfalarında ilan edilecektir.</t>
    </r>
    <r>
      <rPr>
        <sz val="10"/>
        <color rgb="FF000000"/>
        <rFont val="Tahoma"/>
        <family val="2"/>
        <charset val="162"/>
      </rPr>
      <t>)</t>
    </r>
  </si>
  <si>
    <r>
      <t xml:space="preserve">İngilizce I - II Muafiyet Sınavı
</t>
    </r>
    <r>
      <rPr>
        <b/>
        <sz val="10"/>
        <color rgb="FFC00000"/>
        <rFont val="Tahoma"/>
        <family val="2"/>
        <charset val="162"/>
      </rPr>
      <t>%100 Türkçe eğitim veren bölüm öğrencileri için</t>
    </r>
  </si>
  <si>
    <r>
      <t xml:space="preserve">İYS-FYS Yeterlik Sınavı
</t>
    </r>
    <r>
      <rPr>
        <b/>
        <sz val="10"/>
        <color rgb="FFC00000"/>
        <rFont val="Tahoma"/>
        <family val="2"/>
        <charset val="162"/>
      </rPr>
      <t>%30 ve %100 İngilizce ile Fransızca eğitim veren bölüm öğrencileri için</t>
    </r>
  </si>
  <si>
    <t>05-13 Temmuz 2024</t>
  </si>
  <si>
    <r>
      <t xml:space="preserve">21-23 Ağustos 2023
</t>
    </r>
    <r>
      <rPr>
        <b/>
        <sz val="10"/>
        <color rgb="FFC00000"/>
        <rFont val="Tahoma"/>
        <family val="2"/>
        <charset val="162"/>
      </rPr>
      <t>(Tarihler ÖSYM tarafından ilan edilecektir.)</t>
    </r>
  </si>
  <si>
    <t>18-27 Eylül 2023</t>
  </si>
  <si>
    <t>1. ve 2. Ek Sınavlar</t>
  </si>
  <si>
    <t>1. ve 2. Ek Sınavların Not Girişlerinin Yapılması</t>
  </si>
  <si>
    <r>
      <t xml:space="preserve">Ek Sınav Başvurusunda Bulunmayan ve </t>
    </r>
    <r>
      <rPr>
        <b/>
        <sz val="10"/>
        <color theme="1"/>
        <rFont val="Tahoma"/>
        <family val="2"/>
        <charset val="162"/>
      </rPr>
      <t>En Az Altı Başarısız Dersi Bulunan</t>
    </r>
    <r>
      <rPr>
        <sz val="10"/>
        <color theme="1"/>
        <rFont val="Tahoma"/>
        <family val="2"/>
        <charset val="162"/>
      </rPr>
      <t xml:space="preserve"> Öğrencilerin Fakülte Yönetim Kurulu Kararıyla İlişiklerinin Kesilmesi.</t>
    </r>
  </si>
  <si>
    <t>Ek Sınav Başvuruları</t>
  </si>
  <si>
    <t>Katkı Payı Ödeme</t>
  </si>
  <si>
    <t>Ek Sınav Başvurusunda Bulunmayanların İlişiklerinin Kesilmesi</t>
  </si>
  <si>
    <t>1. ve 2. Ek Sınavların Not Girişleri</t>
  </si>
  <si>
    <t>Ek Sınavlar Sonunda Öğrencilerin İlişiklerinin Kesilmesi</t>
  </si>
  <si>
    <t>Ek Sınavlar Sonunda Başarısız Olduğu Ders Sayısını En Fazla Beş Derse İndiremeyen Öğrencilerin Fakülte Yönetim Kurulu Kararıyla İlişiklerinin Kesilmesi</t>
  </si>
  <si>
    <r>
      <t>1. ve 2. Ek Sınavlar (</t>
    </r>
    <r>
      <rPr>
        <b/>
        <sz val="10"/>
        <color theme="1"/>
        <rFont val="Tahoma"/>
        <family val="2"/>
        <charset val="162"/>
      </rPr>
      <t>Mezuniyet için eğitim planındaki başarısız olduğu tüm teorik dersler için öğrencilere, azami öğrenim süresini tamamladığı yarıyıldan sonraki dönemi kapsayacak şekilde iki ek sınav hakkı verilir.</t>
    </r>
    <r>
      <rPr>
        <sz val="10"/>
        <color theme="1"/>
        <rFont val="Tahoma"/>
        <family val="2"/>
        <charset val="162"/>
      </rPr>
      <t>)</t>
    </r>
  </si>
  <si>
    <t>DÖNEM</t>
  </si>
  <si>
    <r>
      <t>YILDIZ TEKNİK ÜNİVERSİTESİ
2023-2024 EĞİTİM-ÖĞRETİM YILI AKADEMİK TAKVİMİ 
(HAZIRLIK ÖĞRETİMİ / ÖN LİSANS / LİSANS-DERS SINAV ÖNEMLİ TARİHLER)
(</t>
    </r>
    <r>
      <rPr>
        <b/>
        <sz val="14"/>
        <color rgb="FFC00000"/>
        <rFont val="Tahoma"/>
        <family val="2"/>
        <charset val="162"/>
      </rPr>
      <t>….. gün, sayı ve sıra sayılı YTÜ Senatosu ile kabul edilen</t>
    </r>
    <r>
      <rPr>
        <b/>
        <sz val="14"/>
        <color rgb="FF000000"/>
        <rFont val="Tahoma"/>
        <family val="2"/>
        <charset val="162"/>
      </rPr>
      <t xml:space="preserve">) </t>
    </r>
  </si>
  <si>
    <r>
      <t>Boş Kalan Kontenjanlar İçin Kayıt Hakkı Kazananların İlanı
(</t>
    </r>
    <r>
      <rPr>
        <b/>
        <sz val="10"/>
        <color rgb="FF000000"/>
        <rFont val="Tahoma"/>
        <family val="2"/>
        <charset val="162"/>
      </rPr>
      <t>Kayıt Hakkı Kazanan Öğrenciler Başvuru Yapıp Kayıt Hakkı Kazanamamış Öğrenciler Arasından Puan ve Tercih Sıralamasına göre belirlenecektir. Yeni bir başvuru alınmayacaktır.Boş Kalan Kontenjan Sayısı Kadar Aday İlan Edilecektir.</t>
    </r>
    <r>
      <rPr>
        <sz val="10"/>
        <color rgb="FF000000"/>
        <rFont val="Tahoma"/>
        <family val="2"/>
        <charset val="162"/>
      </rPr>
      <t>)</t>
    </r>
  </si>
  <si>
    <t>Kayıt Hakkı Kazananların Tespiti</t>
  </si>
  <si>
    <t>Kayıt Hakkı Kazananların İlanı</t>
  </si>
  <si>
    <t>Kayıt Hakkı Kazananların Kayıt Tarihleri</t>
  </si>
  <si>
    <t>Kontenjanların İlan Edilmesi</t>
  </si>
  <si>
    <t>19-22 Şubat 2024</t>
  </si>
  <si>
    <t>27 Mayıs-06 Haziran 2024</t>
  </si>
  <si>
    <t>27 Mayıs-08 Haziran 2024</t>
  </si>
  <si>
    <t>24-25 Haziran 2024</t>
  </si>
  <si>
    <t>27-28 Haziran 2024</t>
  </si>
  <si>
    <t>20-25 Haziran 2024</t>
  </si>
  <si>
    <t>05-10 Ağustos 2024</t>
  </si>
  <si>
    <t>05-11 Ağustos 2024</t>
  </si>
  <si>
    <t>23-28 Şubat 2024</t>
  </si>
  <si>
    <t>20-28 Haziran 2024</t>
  </si>
  <si>
    <r>
      <t xml:space="preserve">YTÜ İçi Yatay Geçiş, YTÜ Dışından Yatay Geçiş, Yan Dal, ÇAP, MYP (Merkezi Yerleştirme Puanına Göre Yatay Geçiş) Başvuruları
(Kontenjan ilan edilen programın bulunduğu fakülte dekanlığına </t>
    </r>
    <r>
      <rPr>
        <b/>
        <u/>
        <sz val="10"/>
        <color rgb="FF000000"/>
        <rFont val="Tahoma"/>
        <family val="2"/>
        <charset val="162"/>
      </rPr>
      <t>şahsen, elden veya başvuru evraklarının eksiksiz olması ve başvuru süresi içerisinde yapılması koşuluyla kargo ile</t>
    </r>
    <r>
      <rPr>
        <sz val="10"/>
        <color rgb="FF000000"/>
        <rFont val="Tahoma"/>
        <family val="2"/>
        <charset val="162"/>
      </rPr>
      <t xml:space="preserve"> yapılabilecektir.)</t>
    </r>
  </si>
  <si>
    <t xml:space="preserve">YTÜ İçi Yatay Geçiş, YTÜ Dışından Yatay Geçiş, Yan Dal, ÇAP, MYP (Merkezi Yerleştirme Puanına Göre Yatay Geçiş) Başvurularının değerlendirilmesi </t>
  </si>
  <si>
    <t>Asil Kayıtların Yapılması</t>
  </si>
  <si>
    <t>Yedek Kontenjanların İlan Edilmesi (18:00'e kadar)</t>
  </si>
  <si>
    <t>13-16 Şubat 2024</t>
  </si>
  <si>
    <t>10-15 Haziran 2024 
(15 Haziran 2024 saat 12:00'ye kadar)</t>
  </si>
  <si>
    <t>22-27 Ocak 2024</t>
  </si>
  <si>
    <t>Öğrenci İşleri Daire Başkanlığı'nca İYS Sınavına Girecek Öğrencilerin Listesinin YDYO'ya Bildirilmesi.</t>
  </si>
  <si>
    <r>
      <rPr>
        <sz val="10"/>
        <color rgb="FF000000"/>
        <rFont val="Tahoma"/>
        <family val="2"/>
        <charset val="162"/>
      </rPr>
      <t>Fakülteler tarafından</t>
    </r>
    <r>
      <rPr>
        <b/>
        <sz val="10"/>
        <color rgb="FF000000"/>
        <rFont val="Tahoma"/>
        <family val="2"/>
        <charset val="162"/>
      </rPr>
      <t xml:space="preserve"> İYS-İngilizce Yeterlik Sınavı'na </t>
    </r>
    <r>
      <rPr>
        <sz val="10"/>
        <color rgb="FF000000"/>
        <rFont val="Tahoma"/>
        <family val="2"/>
        <charset val="162"/>
      </rPr>
      <t>(Türkçe öğretim yapılan programlarda öğrenim gören ve %30, %100 İngilizce öğretim yapan Lisans programlarına başvuran öğrenciler için) bildirilen öğrenci listesinin tamamının, Öğrenci İşleri Daire Başkanlığı tarafından Yabancı Diller Yüksekokulu'na Bildirilmesi-</t>
    </r>
    <r>
      <rPr>
        <b/>
        <sz val="10"/>
        <color rgb="FF000000"/>
        <rFont val="Tahoma"/>
        <family val="2"/>
        <charset val="162"/>
      </rPr>
      <t>Saat 18:00'e kadar</t>
    </r>
    <r>
      <rPr>
        <sz val="10"/>
        <color rgb="FF000000"/>
        <rFont val="Tahoma"/>
        <family val="2"/>
        <charset val="162"/>
      </rPr>
      <t>)</t>
    </r>
  </si>
  <si>
    <r>
      <t xml:space="preserve">Yabancı Diller Yüksekokulu tarafından yapılacak </t>
    </r>
    <r>
      <rPr>
        <b/>
        <sz val="10"/>
        <color rgb="FF000000"/>
        <rFont val="Tahoma"/>
        <family val="2"/>
        <charset val="162"/>
      </rPr>
      <t xml:space="preserve">İngilizce Yeterlik Sınavı (İYS)-1.Kısım (Use of English+Reading) ve İngilizce Yeterlik Sınavı (İYS)-2.Kısım (Listening+Writing) </t>
    </r>
    <r>
      <rPr>
        <sz val="10"/>
        <color rgb="FF000000"/>
        <rFont val="Tahoma"/>
        <family val="2"/>
        <charset val="162"/>
      </rPr>
      <t xml:space="preserve">Sınav ile ilgili tüm bilgiler </t>
    </r>
    <r>
      <rPr>
        <b/>
        <sz val="10"/>
        <color rgb="FF0000FF"/>
        <rFont val="Tahoma"/>
        <family val="2"/>
        <charset val="162"/>
      </rPr>
      <t>www.ybd.yildiz.edu.tr</t>
    </r>
    <r>
      <rPr>
        <sz val="10"/>
        <color rgb="FF000000"/>
        <rFont val="Tahoma"/>
        <family val="2"/>
        <charset val="162"/>
      </rPr>
      <t xml:space="preserve"> adresinde duyurulacaktır.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 (</t>
    </r>
    <r>
      <rPr>
        <b/>
        <sz val="10"/>
        <color theme="1"/>
        <rFont val="Tahoma"/>
        <family val="2"/>
        <charset val="162"/>
      </rPr>
      <t>Kayıtlı öğrenciler için</t>
    </r>
    <r>
      <rPr>
        <sz val="10"/>
        <color theme="1"/>
        <rFont val="Tahoma"/>
        <family val="2"/>
        <charset val="162"/>
      </rPr>
      <t xml:space="preserve">) Yapılacak sınava ilişkin saatler, sınavın yapılış şekli ve Sınav ile ilgili tüm bilgiler Batı Dilleri ve Edebiyatları Bölümü </t>
    </r>
    <r>
      <rPr>
        <b/>
        <sz val="10"/>
        <color rgb="FF0000FF"/>
        <rFont val="Tahoma"/>
        <family val="2"/>
        <charset val="162"/>
      </rPr>
      <t>www.bde.yildiz.edu.tr</t>
    </r>
    <r>
      <rPr>
        <sz val="10"/>
        <color theme="1"/>
        <rFont val="Tahoma"/>
        <family val="2"/>
        <charset val="162"/>
      </rPr>
      <t xml:space="preserve"> web sayfasından duyurulacaktır.</t>
    </r>
  </si>
  <si>
    <r>
      <rPr>
        <b/>
        <sz val="10"/>
        <color rgb="FF000000"/>
        <rFont val="Tahoma"/>
        <family val="2"/>
        <charset val="162"/>
      </rPr>
      <t>İYS-İngilizce Yeterlik Sınavı</t>
    </r>
    <r>
      <rPr>
        <sz val="10"/>
        <color rgb="FF000000"/>
        <rFont val="Tahoma"/>
        <family val="2"/>
        <charset val="162"/>
      </rPr>
      <t xml:space="preserve">  Sonuçlarının  </t>
    </r>
    <r>
      <rPr>
        <b/>
        <sz val="10"/>
        <color indexed="12"/>
        <rFont val="Tahoma"/>
        <family val="2"/>
        <charset val="162"/>
      </rPr>
      <t>www.ybd.yildiz.edu.tr</t>
    </r>
    <r>
      <rPr>
        <sz val="10"/>
        <rFont val="Tahoma"/>
        <family val="2"/>
        <charset val="162"/>
      </rPr>
      <t>,</t>
    </r>
    <r>
      <rPr>
        <b/>
        <sz val="10"/>
        <rFont val="Tahoma"/>
        <family val="2"/>
        <charset val="162"/>
      </rPr>
      <t xml:space="preserve"> FYS-Fransızca Yeterlik Sınavı</t>
    </r>
    <r>
      <rPr>
        <sz val="10"/>
        <rFont val="Tahoma"/>
        <family val="2"/>
        <charset val="162"/>
      </rPr>
      <t xml:space="preserve"> Sonuçlarının</t>
    </r>
    <r>
      <rPr>
        <b/>
        <sz val="10"/>
        <color rgb="FF0000FF"/>
        <rFont val="Tahoma"/>
        <family val="2"/>
        <charset val="162"/>
      </rPr>
      <t xml:space="preserve"> www.bde.yildiz.edu.tr</t>
    </r>
    <r>
      <rPr>
        <sz val="10"/>
        <rFont val="Tahoma"/>
        <family val="2"/>
        <charset val="162"/>
      </rPr>
      <t xml:space="preserve"> adresinde ilan edilmesi </t>
    </r>
  </si>
  <si>
    <t>Bölüm Başkanlıklarınca Uygulamalı Derslere Ait Uygulama Programı, Kısa Telafi Programı ve Uygulamalı-Teorik Dersler İçin Ek Sınav Takviminin İlan Edilmesi.</t>
  </si>
  <si>
    <r>
      <rPr>
        <b/>
        <sz val="10"/>
        <color theme="1"/>
        <rFont val="Tahoma"/>
        <family val="2"/>
        <charset val="162"/>
      </rPr>
      <t>Temel Bilimler Dersleri İçin Muafiyet Sınavı Başvuruları (Matematik, Fizik, Kimya)</t>
    </r>
    <r>
      <rPr>
        <sz val="10"/>
        <color theme="1"/>
        <rFont val="Tahoma"/>
        <family val="2"/>
        <charset val="162"/>
      </rPr>
      <t xml:space="preserve"> (</t>
    </r>
    <r>
      <rPr>
        <b/>
        <sz val="10"/>
        <color rgb="FFC00000"/>
        <rFont val="Tahoma"/>
        <family val="2"/>
        <charset val="162"/>
      </rPr>
      <t>İngilizce hazırlık Sınıfına veya 1. Sınıfa Yeni başlayacak öğrenciler İçin</t>
    </r>
    <r>
      <rPr>
        <sz val="10"/>
        <color theme="1"/>
        <rFont val="Tahoma"/>
        <family val="2"/>
        <charset val="162"/>
      </rPr>
      <t xml:space="preserve">)  Sınav saati, sınavın yapılış şekli ve Sınav ile ilgili tüm bilgiler www.ogi.yildiz.edu.tr adresinde duyurulacaktır.
Muafiyet sınavına girmek isteyen öğrenci ilan edilen başvuru tarihlerinde muafiyet.yildiz.edu.tr adresi üzerinden başvuru yapmalıdır.
</t>
    </r>
  </si>
  <si>
    <r>
      <rPr>
        <b/>
        <sz val="10"/>
        <color rgb="FF000000"/>
        <rFont val="Tahoma"/>
        <family val="2"/>
        <charset val="162"/>
      </rPr>
      <t>İngilizce I - II Muafiyet Sınavı (</t>
    </r>
    <r>
      <rPr>
        <b/>
        <sz val="10"/>
        <color rgb="FFC00000"/>
        <rFont val="Tahoma"/>
        <family val="2"/>
        <charset val="162"/>
      </rPr>
      <t>%100 Türkçe eğitim veren bölüm öğrencileri için</t>
    </r>
    <r>
      <rPr>
        <b/>
        <sz val="10"/>
        <color rgb="FF000000"/>
        <rFont val="Tahoma"/>
        <family val="2"/>
        <charset val="162"/>
      </rPr>
      <t xml:space="preserve">) </t>
    </r>
    <r>
      <rPr>
        <sz val="10"/>
        <color rgb="FF000000"/>
        <rFont val="Tahoma"/>
        <family val="2"/>
        <charset val="162"/>
      </rPr>
      <t xml:space="preserve">Sınav saatleri,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sayfalarından duyurulacaktır.</t>
    </r>
  </si>
  <si>
    <r>
      <rPr>
        <b/>
        <sz val="10"/>
        <color theme="1"/>
        <rFont val="Tahoma"/>
        <family val="2"/>
        <charset val="162"/>
      </rPr>
      <t xml:space="preserve">İYS-İngilizce Yeterlik Sınavı-1.Kısım </t>
    </r>
    <r>
      <rPr>
        <b/>
        <sz val="10"/>
        <rFont val="Tahoma"/>
        <family val="2"/>
        <charset val="162"/>
      </rPr>
      <t>(Use of English+Reading)</t>
    </r>
    <r>
      <rPr>
        <b/>
        <sz val="10"/>
        <color theme="1"/>
        <rFont val="Tahoma"/>
        <family val="2"/>
        <charset val="162"/>
      </rPr>
      <t xml:space="preserve"> </t>
    </r>
    <r>
      <rPr>
        <b/>
        <sz val="10"/>
        <color rgb="FFC00000"/>
        <rFont val="Tahoma"/>
        <family val="2"/>
        <charset val="162"/>
      </rPr>
      <t xml:space="preserve"> (Üniversitemiz %30 ve üzeri İngilizce eğitim veren bölümlerine ve İngilizce Öğretmenliği Programına ilk kayıt yolu ile gelen ve Hazırlıktan beklemeli öğrenciler için) </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(Yazılı)</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</si>
  <si>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r>
      <rPr>
        <b/>
        <sz val="10"/>
        <color theme="1"/>
        <rFont val="Tahoma"/>
        <family val="2"/>
        <charset val="162"/>
      </rPr>
      <t>İYS-İngilizce Yeterlik Sınavı-2.Kısım (Listening +Writing)</t>
    </r>
    <r>
      <rPr>
        <b/>
        <sz val="10"/>
        <color rgb="FFC00000"/>
        <rFont val="Tahoma"/>
        <family val="2"/>
        <charset val="162"/>
      </rPr>
      <t> (Üniversitemiz %30 ve üzeri İngilizce eğitim veren bölümlerine ve İngilizce Öğretmenliği Programına ilk kayıt yolu ile gelen ve Hazırlıktan beklemeli öğrenciler için)</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(Sözlü)</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</si>
  <si>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t>İngilizce Yeterlik Sınavı (İYS), Fransızca Yeterlik (Yazılı) Sınavı (FYS) ve İngilizce I - II Muafiyet Sınavı sonuçlarının ilan edilmesi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</si>
  <si>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rgb="FFC00000"/>
        <rFont val="Tahoma"/>
        <family val="2"/>
        <charset val="162"/>
      </rPr>
      <t>İngilizce Yeterlik Sınavı (İYS), İngilizce I - II Muafiyet Sınavı</t>
    </r>
    <r>
      <rPr>
        <b/>
        <sz val="10"/>
        <color rgb="FF000000"/>
        <rFont val="Tahoma"/>
        <family val="2"/>
        <charset val="162"/>
      </rPr>
      <t xml:space="preserve"> </t>
    </r>
    <r>
      <rPr>
        <sz val="10"/>
        <color rgb="FF000000"/>
        <rFont val="Tahoma"/>
        <family val="2"/>
        <charset val="162"/>
      </rPr>
      <t>Not Girişleri Son günü</t>
    </r>
    <r>
      <rPr>
        <b/>
        <sz val="10"/>
        <color rgb="FF000000"/>
        <rFont val="Tahoma"/>
        <family val="2"/>
        <charset val="162"/>
      </rPr>
      <t xml:space="preserve">
</t>
    </r>
    <r>
      <rPr>
        <sz val="10"/>
        <color rgb="FF000000"/>
        <rFont val="Tahoma"/>
        <family val="2"/>
        <charset val="162"/>
      </rPr>
      <t xml:space="preserve">Fransızca Mütercim ve Tercümanlık programı </t>
    </r>
    <r>
      <rPr>
        <b/>
        <sz val="10"/>
        <color rgb="FF0000FF"/>
        <rFont val="Tahoma"/>
        <family val="2"/>
        <charset val="162"/>
      </rPr>
      <t>www.bde.yildiz.edu.tr</t>
    </r>
    <r>
      <rPr>
        <sz val="10"/>
        <color rgb="FF000000"/>
        <rFont val="Tahoma"/>
        <family val="2"/>
        <charset val="162"/>
      </rPr>
      <t xml:space="preserve"> </t>
    </r>
    <r>
      <rPr>
        <b/>
        <sz val="10"/>
        <color rgb="FFC00000"/>
        <rFont val="Tahoma"/>
        <family val="2"/>
        <charset val="162"/>
      </rPr>
      <t>Fransızca Yeterlik (Yazılı) Sınavı (FYS)</t>
    </r>
    <r>
      <rPr>
        <sz val="10"/>
        <color rgb="FF000000"/>
        <rFont val="Tahoma"/>
        <family val="2"/>
        <charset val="162"/>
      </rPr>
      <t xml:space="preserve"> Not Girişleri Son günü</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</si>
  <si>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</si>
  <si>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GÜZ YARIYILI DERSLERİNİN BAŞLANGICI</t>
  </si>
  <si>
    <r>
      <rPr>
        <b/>
        <u/>
        <sz val="10"/>
        <color rgb="FFC00000"/>
        <rFont val="Tahoma"/>
        <family val="2"/>
        <charset val="162"/>
      </rPr>
      <t>Önceki Öğrenmenin Tanınmasına İlişkin Başvuruların Alınması</t>
    </r>
    <r>
      <rPr>
        <u/>
        <sz val="10"/>
        <color theme="10"/>
        <rFont val="Tahoma"/>
        <family val="2"/>
        <charset val="162"/>
      </rPr>
      <t xml:space="preserve"> </t>
    </r>
    <r>
      <rPr>
        <u/>
        <sz val="10"/>
        <color theme="1"/>
        <rFont val="Tahoma"/>
        <family val="2"/>
        <charset val="162"/>
      </rPr>
      <t>(Öğrenciler başvurularını, kayıtlı bulundukları Bölüm Başkanlığına yapacaktır.</t>
    </r>
    <r>
      <rPr>
        <u/>
        <sz val="10"/>
        <color theme="10"/>
        <rFont val="Tahoma"/>
        <family val="2"/>
        <charset val="162"/>
      </rPr>
      <t>)</t>
    </r>
  </si>
  <si>
    <t>6 Gün</t>
  </si>
  <si>
    <t>20-25 Kasım 2023</t>
  </si>
  <si>
    <r>
      <t xml:space="preserve">İYS-FYS Yeterlik Sınavı
</t>
    </r>
    <r>
      <rPr>
        <b/>
        <sz val="10"/>
        <color rgb="FFFF0000"/>
        <rFont val="Tahoma"/>
        <family val="2"/>
        <charset val="162"/>
      </rPr>
      <t>(Kayıtlı Öğrenciler İçin)</t>
    </r>
  </si>
  <si>
    <t>İYS-FYS Yeterlik Sınavı Not Girişleri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</si>
  <si>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theme="1"/>
        <rFont val="Tahoma"/>
        <family val="2"/>
        <charset val="162"/>
      </rPr>
      <t>İngilizce Yeterlik Sınavı (İYS)</t>
    </r>
    <r>
      <rPr>
        <b/>
        <sz val="10"/>
        <color rgb="FF000000"/>
        <rFont val="Tahoma"/>
        <family val="2"/>
        <charset val="162"/>
      </rPr>
      <t xml:space="preserve"> ile Batı Dilleri ve Edebiyatları Bölümü </t>
    </r>
    <r>
      <rPr>
        <b/>
        <sz val="10"/>
        <color rgb="FF0000FF"/>
        <rFont val="Tahoma"/>
        <family val="2"/>
        <charset val="162"/>
      </rPr>
      <t>www.bde.yildiz.edu.tr</t>
    </r>
    <r>
      <rPr>
        <b/>
        <sz val="10"/>
        <color rgb="FF000000"/>
        <rFont val="Tahoma"/>
        <family val="2"/>
        <charset val="162"/>
      </rPr>
      <t xml:space="preserve"> Fransızca Yeterlik Sınavı (FYS) </t>
    </r>
    <r>
      <rPr>
        <sz val="10"/>
        <color rgb="FF000000"/>
        <rFont val="Tahoma"/>
        <family val="2"/>
        <charset val="162"/>
      </rPr>
      <t>Not Girişleri Son günü</t>
    </r>
    <r>
      <rPr>
        <b/>
        <sz val="10"/>
        <color rgb="FF000000"/>
        <rFont val="Tahoma"/>
        <family val="2"/>
        <charset val="162"/>
      </rPr>
      <t/>
    </r>
  </si>
  <si>
    <t>22-29 Ocak 2024</t>
  </si>
  <si>
    <t>12 Şubat-08 Mart 2024</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</si>
  <si>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</si>
  <si>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Bahar Yarıyılı Bağımsız Ders Kayıtları (Ekle-Sil)</t>
  </si>
  <si>
    <t>Ders Seçimi (Sadece Ekle) -Tüm Öğrenciler</t>
  </si>
  <si>
    <t>21 Şubat-08 Mart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</si>
  <si>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yanlızca ders ekleme hakkı verilmesi.</t>
    </r>
  </si>
  <si>
    <t>20 Şubat-08 Mart 2024</t>
  </si>
  <si>
    <t>BAHAR YARIYILI DERSLERİNİN BAŞLANGICI</t>
  </si>
  <si>
    <t>1 Mayıs Emek ve Dayanışma Günü</t>
  </si>
  <si>
    <t>10-16 Haziran 2024</t>
  </si>
  <si>
    <t>İYS-FYS Yeterlik Sınavı
Kayıtlı Öğrenciler İçin</t>
  </si>
  <si>
    <r>
      <t>2023-2024 Eğitim-Öğretim yılı Mezuniyet Törenleri (</t>
    </r>
    <r>
      <rPr>
        <sz val="10"/>
        <color rgb="FFF05ADE"/>
        <rFont val="Tahoma"/>
        <family val="2"/>
        <charset val="162"/>
      </rPr>
      <t>Törenler bu hafta yapılacaktır.</t>
    </r>
    <r>
      <rPr>
        <b/>
        <sz val="10"/>
        <color rgb="FFF05ADE"/>
        <rFont val="Tahoma"/>
        <family val="2"/>
        <charset val="162"/>
      </rPr>
      <t>)</t>
    </r>
  </si>
  <si>
    <t>2024-2025
Güz Yarıyılı Başlangıcı</t>
  </si>
  <si>
    <t>2024-2025 EĞİTİM-ÖĞRETİM YILI GÜZ YARIYILI DERSLERİNİN BAŞLANGICI</t>
  </si>
  <si>
    <t>Yılbaşı 2025</t>
  </si>
  <si>
    <t>Ramazan Bayramı Arifesi 2025</t>
  </si>
  <si>
    <t>Ramazan Bayramı 1. gün 2025</t>
  </si>
  <si>
    <t>Ramazan Bayramı 2.gün 2025</t>
  </si>
  <si>
    <t>Ramazan Bayramı 3.gün 2025</t>
  </si>
  <si>
    <t>Ulusal Egemenlik ve Çocuk Bayramı 2025</t>
  </si>
  <si>
    <t>Emek ve Dayanışma Günü 2025</t>
  </si>
  <si>
    <t>Atatürk’ü Anma, Gençlik ve Spor Bayramı 2025</t>
  </si>
  <si>
    <t>Kurban Bayramı Arifesi 2025</t>
  </si>
  <si>
    <t>Kurban Bayramı 2025</t>
  </si>
  <si>
    <t>Kurban Bayramı 2.gün 2025</t>
  </si>
  <si>
    <t>Kurban Bayramı 3.gün 2025</t>
  </si>
  <si>
    <t>Kurban Bayramı 4.gün 2025</t>
  </si>
  <si>
    <t>Demokrasi Bayramı 2025</t>
  </si>
  <si>
    <t>Zafer Bayramı 2025</t>
  </si>
  <si>
    <t>Yılbaşı 2026</t>
  </si>
  <si>
    <t>Cumhuriyet Bayramı Arifesi 2025</t>
  </si>
  <si>
    <t>Cumhuriyet Bayramı 2025</t>
  </si>
  <si>
    <t>2024-2025 TARİH ARALIĞI</t>
  </si>
  <si>
    <t>17-20 Eylül 2024</t>
  </si>
  <si>
    <t>09,11,13 Eylül 2024</t>
  </si>
  <si>
    <t>04-09 Ekim 2023</t>
  </si>
  <si>
    <t>12
(30.09.2024'ten itibaren)</t>
  </si>
  <si>
    <t>AKADEMİK DÖNEM İŞ GÜNÜSAYISI</t>
  </si>
  <si>
    <t>1.</t>
  </si>
  <si>
    <t>5.</t>
  </si>
  <si>
    <t>11.</t>
  </si>
  <si>
    <t>13-23 Ocak 2025</t>
  </si>
  <si>
    <t>13-24 Ocak 2025</t>
  </si>
  <si>
    <t>16-17</t>
  </si>
  <si>
    <t>27 Ocak-01 Şubat 2025</t>
  </si>
  <si>
    <t>27 Ocak-03 Şubat 2025</t>
  </si>
  <si>
    <t>06-07 Şubat 2025</t>
  </si>
  <si>
    <t>11-14 Şubat 2025</t>
  </si>
  <si>
    <t>10 Şubat-07 Mart 2025</t>
  </si>
  <si>
    <t>19 Şubat-07 Mart 2025</t>
  </si>
  <si>
    <t>25 Eylül-11 Ekim 2024</t>
  </si>
  <si>
    <t>16 Eylül-11 Ekim 2024</t>
  </si>
  <si>
    <t>Güz Yarıyılı Ders Kayıtları
4. Sınıf - 17 Eylül 2024
3. Sınıf - 18 Eylül 2024
2. Sınıf - 19 Eylül 2024
1. Sınıf - 20 Eylül 2024</t>
  </si>
  <si>
    <t>18-23 Kasım 2024</t>
  </si>
  <si>
    <t>02-04 Eylül 2024</t>
  </si>
  <si>
    <t>28-31 Ağustos 2023</t>
  </si>
  <si>
    <t>28 Ağustos-01 Eylül  2023</t>
  </si>
  <si>
    <r>
      <t>23-26 Ağustos 2024
(</t>
    </r>
    <r>
      <rPr>
        <b/>
        <sz val="10"/>
        <color rgb="FFC00000"/>
        <rFont val="Tahoma"/>
        <family val="2"/>
        <charset val="162"/>
      </rPr>
      <t>Tarihler ÖSYM tarafından ilan edilecektir. Belirtilen tarihler yaklaşık tarihlerdir.</t>
    </r>
    <r>
      <rPr>
        <b/>
        <sz val="10"/>
        <color rgb="FF000000"/>
        <rFont val="Tahoma"/>
        <family val="2"/>
        <charset val="162"/>
      </rPr>
      <t>)</t>
    </r>
  </si>
  <si>
    <t>YKS İlk Kayıtlar</t>
  </si>
  <si>
    <t>Bahar Yarıyılı Ders Kayıtları
4. Sınıf - 11 Şubat 2025
3. Sınıf - 12 Şubat 2025
2. Sınıf - 13 Şubat 2025
1. Sınıf - 14 Şubat 2025</t>
  </si>
  <si>
    <t>19 Şubat-09 Mart 2025</t>
  </si>
  <si>
    <t>26 Eylül-13 Ekim 2024</t>
  </si>
  <si>
    <t>24-27 Şubat 2025</t>
  </si>
  <si>
    <t>12
(24.02.2025'ten itibaren)</t>
  </si>
  <si>
    <t>28 Şubat-05 Mart 2025</t>
  </si>
  <si>
    <t>15-20 Nisan 2024</t>
  </si>
  <si>
    <t>14-19 Nisan  2025</t>
  </si>
  <si>
    <t>23 Haziran-02 Temmuz 2025</t>
  </si>
  <si>
    <t>23 Haziran-04 Temmuz 2025</t>
  </si>
  <si>
    <t>07-12 Temmuz 2025</t>
  </si>
  <si>
    <t>07-13 Temmuz 2025</t>
  </si>
  <si>
    <t>9
(Pazar günü hariç)</t>
  </si>
  <si>
    <t>21-25 Temmuz 2025</t>
  </si>
  <si>
    <r>
      <t xml:space="preserve">YILDIZ TEKNİK ÜNİVERSİTESİ
2024-2025 EĞİTİM-ÖĞRETİM YILI AKADEMİK TAKVİMİ 
(HAZIRLIK ÖĞRETİMİ / LİSANS)- </t>
    </r>
    <r>
      <rPr>
        <b/>
        <sz val="14"/>
        <color rgb="FFC00000"/>
        <rFont val="Tahoma"/>
        <family val="2"/>
        <charset val="162"/>
      </rPr>
      <t>DERS-SINAV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....04.2024/04-... gün ve sayılı YTÜ Senatosu ile kabul edilen</t>
    </r>
    <r>
      <rPr>
        <b/>
        <sz val="12"/>
        <color rgb="FF000000"/>
        <rFont val="Tahoma"/>
        <family val="2"/>
        <charset val="162"/>
      </rPr>
      <t>)
(BÜTÜNLEME DAHİL KISALTILMIŞ)</t>
    </r>
    <r>
      <rPr>
        <b/>
        <sz val="14"/>
        <color rgb="FF000000"/>
        <rFont val="Tahoma"/>
        <family val="2"/>
        <charset val="162"/>
      </rPr>
      <t xml:space="preserve">
</t>
    </r>
  </si>
  <si>
    <t>30 Eylül-03 Ekim 2024</t>
  </si>
  <si>
    <t>68 GÜN</t>
  </si>
  <si>
    <t>2025-2026
Güz Yarıyılı</t>
  </si>
  <si>
    <r>
      <t xml:space="preserve">2024-2025 Güz yarıyılı itibariyle mezuniyeti yapılacaklar için </t>
    </r>
    <r>
      <rPr>
        <b/>
        <u/>
        <sz val="10"/>
        <color rgb="FF000000"/>
        <rFont val="Tahoma"/>
        <family val="2"/>
        <charset val="162"/>
      </rPr>
      <t>staj bitiş tarihinin son günü</t>
    </r>
  </si>
  <si>
    <r>
      <rPr>
        <sz val="10"/>
        <rFont val="Tahoma"/>
        <family val="2"/>
        <charset val="162"/>
      </rPr>
      <t>2023-2024 Bahar yarıyılı itibariyle mezuniyeti yapılacaklar için</t>
    </r>
    <r>
      <rPr>
        <u/>
        <sz val="10"/>
        <color theme="10"/>
        <rFont val="Tahoma"/>
        <family val="2"/>
        <charset val="162"/>
      </rPr>
      <t xml:space="preserve"> </t>
    </r>
    <r>
      <rPr>
        <u/>
        <sz val="10"/>
        <color rgb="FF000000"/>
        <rFont val="Tahoma"/>
        <family val="2"/>
        <charset val="162"/>
      </rPr>
      <t>staj bitiş tarihinin son günü</t>
    </r>
  </si>
  <si>
    <t>2023-2024 TARİH ARALIĞI</t>
  </si>
  <si>
    <t>30 Mart-01 Nisan 2025</t>
  </si>
  <si>
    <t>06-09 Haziran 2025</t>
  </si>
  <si>
    <t>73 GÜN</t>
  </si>
  <si>
    <r>
      <t>Geçiş Başvurusu Kabul Edilip İntibakı yapılarak Kaydı kabul edilen 1-2-3-4. sınıf öğrencilerinin OBS üzerinden ders kaydı yapması (</t>
    </r>
    <r>
      <rPr>
        <b/>
        <sz val="10"/>
        <color rgb="FF000000"/>
        <rFont val="Tahoma"/>
        <family val="2"/>
        <charset val="162"/>
      </rPr>
      <t>Hazırlık Sınıfına Devam Edecek Öğrenciler Sistem Üzerinden Ders Kaydı Yapmayacaktır.</t>
    </r>
    <r>
      <rPr>
        <sz val="10"/>
        <color rgb="FF000000"/>
        <rFont val="Tahoma"/>
        <family val="2"/>
        <charset val="162"/>
      </rPr>
      <t>)</t>
    </r>
  </si>
  <si>
    <t>Azami Sürelerini Tamamlayan Öğrenciler 
İçin Yapılacak Ek Sınavlar</t>
  </si>
  <si>
    <t>Azami Sürelerini Tamamlayan Öğrenciler
İçin Yapılacak Ek Sınavlar</t>
  </si>
  <si>
    <t>YTÜ İçi Yatay Geçiş, YTÜ Dışından Yatay Geçiş, ÇAP, 
Yan Dal, Merkezi Yerleştirme Puanına Göre Yatay Geçiş</t>
  </si>
  <si>
    <t xml:space="preserve">Güz Yarıyılı Final Sınavları
Not Girişleri </t>
  </si>
  <si>
    <t>2025-2026 
Güz Yarıyılı</t>
  </si>
  <si>
    <r>
      <t>Başvurusu kabul edilen 1. sınıf öğrencilerinin OBS üzerinden ders kaydı yapması (</t>
    </r>
    <r>
      <rPr>
        <b/>
        <sz val="10"/>
        <color rgb="FF000000"/>
        <rFont val="Tahoma"/>
        <family val="2"/>
        <charset val="162"/>
      </rPr>
      <t>Hazırlık Sınıfına Devam Edecek Öğrenciler Sistem Üzerinden Ders Kaydı Yapmayacaktır.</t>
    </r>
    <r>
      <rPr>
        <sz val="10"/>
        <color rgb="FF000000"/>
        <rFont val="Tahoma"/>
        <family val="2"/>
        <charset val="162"/>
      </rPr>
      <t>)</t>
    </r>
  </si>
  <si>
    <t>1. ve 2. Ek Sınav Takviminin İlan Edilmesi</t>
  </si>
  <si>
    <t>Yurtdışından Lisans Programlarına 
Öğrenci Kabulü</t>
  </si>
  <si>
    <t>Ramazan Bayramı Arifesi 2026</t>
  </si>
  <si>
    <t>Ramazan Bayramı 1. gün 2026</t>
  </si>
  <si>
    <t>Ramazan Bayramı 2.gün 2026</t>
  </si>
  <si>
    <t>Ramazan Bayramı 3.gün 2026</t>
  </si>
  <si>
    <t>Ulusal Egemenlik ve Çocuk Bayramı 2026</t>
  </si>
  <si>
    <t>Emek ve Dayanışma Günü 2026</t>
  </si>
  <si>
    <t>Atatürk’ü Anma, Gençlik ve Spor Bayramı 2026</t>
  </si>
  <si>
    <t>Kurban Bayramı Arifesi 2026</t>
  </si>
  <si>
    <t>Kurban Bayramı 2026</t>
  </si>
  <si>
    <t>Kurban Bayramı 2.gün 2026</t>
  </si>
  <si>
    <t>Kurban Bayramı 3.gün 2026</t>
  </si>
  <si>
    <t>Kurban Bayramı 4.gün 2026</t>
  </si>
  <si>
    <t>Demokrasi Bayramı 2026</t>
  </si>
  <si>
    <t>Zafer Bayramı 2026</t>
  </si>
  <si>
    <t>Cumhuriyet Bayramı Arifesi 2026</t>
  </si>
  <si>
    <t>Cumhuriyet Bayramı 2026</t>
  </si>
  <si>
    <t>01-03 Eylül 2025</t>
  </si>
  <si>
    <t>08,10,12 Eylül 2025</t>
  </si>
  <si>
    <t>15 Eylül-10 Ekim 2025</t>
  </si>
  <si>
    <t>16-19 Eylül 2025</t>
  </si>
  <si>
    <t>Güz Yarıyılı Ders Kayıtları
4. Sınıf - 16 Eylül 2025
3. Sınıf - 17 Eylül 2025
2. Sınıf - 18 Eylül 2025
1. Sınıf - 19 Eylül 2025</t>
  </si>
  <si>
    <t>24 Eylül-10 Ekim 2025</t>
  </si>
  <si>
    <t>25 Eylül-12 Ekim 2025</t>
  </si>
  <si>
    <t>29 Eylül-02 Ekim 2025</t>
  </si>
  <si>
    <t>03-08 Ekim 2025</t>
  </si>
  <si>
    <t>17-22 Kasım 2025</t>
  </si>
  <si>
    <t>12-22 Ocak 2026</t>
  </si>
  <si>
    <t>12-24 Ocak 2026</t>
  </si>
  <si>
    <t>26-31 Ocak 2026</t>
  </si>
  <si>
    <t>26 Ocak-02 Şubat 2026</t>
  </si>
  <si>
    <t>05-06 Şubat 2026</t>
  </si>
  <si>
    <t>09 Şubat-06 Mart 2026</t>
  </si>
  <si>
    <t>10-13 Şubat 2026</t>
  </si>
  <si>
    <t>Bahar Yarıyılı Ders Kayıtları
4. Sınıf - 10 Şubat 2026
3. Sınıf - 11 Şubat 2026
2. Sınıf - 12 Şubat 2026
1. Sınıf - 13 Şubat 2026</t>
  </si>
  <si>
    <t>18 Şubat-06 Mart 2026</t>
  </si>
  <si>
    <t>18 Şubat-08 Mart 2026</t>
  </si>
  <si>
    <t>23-26 Şubat 2026</t>
  </si>
  <si>
    <t>27 Şubat-04 Mart 2026</t>
  </si>
  <si>
    <t>13-18 Nisan  2026</t>
  </si>
  <si>
    <t>67 GÜN</t>
  </si>
  <si>
    <t>15-25 Haziran 2026</t>
  </si>
  <si>
    <t>15-27 Haziran 2026</t>
  </si>
  <si>
    <t>29 Haziran-04 Temmuz 2026</t>
  </si>
  <si>
    <t>09-10 Temmuz 2026</t>
  </si>
  <si>
    <t>13-17 Temmuz 2026</t>
  </si>
  <si>
    <t>2026-2027
Güz Yarıyılı Başlangıcı</t>
  </si>
  <si>
    <t>2026-2027 EĞİTİM-ÖĞRETİM YILI GÜZ YARIYILI DERSLERİNİN BAŞLANGICI</t>
  </si>
  <si>
    <r>
      <t>2025-2026 Eğitim-Öğretim yılı Mezuniyet Törenleri (</t>
    </r>
    <r>
      <rPr>
        <sz val="10"/>
        <color rgb="FFF05ADE"/>
        <rFont val="Tahoma"/>
        <family val="2"/>
        <charset val="162"/>
      </rPr>
      <t>Törenler bu hafta yapılacaktır.</t>
    </r>
    <r>
      <rPr>
        <b/>
        <sz val="10"/>
        <color rgb="FFF05ADE"/>
        <rFont val="Tahoma"/>
        <family val="2"/>
        <charset val="162"/>
      </rPr>
      <t>)</t>
    </r>
  </si>
  <si>
    <t>2025-2026 TARİH ARALIĞI</t>
  </si>
  <si>
    <r>
      <t xml:space="preserve">İYS-İngilizce Yeterlik Sınavı </t>
    </r>
    <r>
      <rPr>
        <sz val="10"/>
        <color rgb="FF000000"/>
        <rFont val="Tahoma"/>
        <family val="2"/>
        <charset val="162"/>
      </rPr>
      <t>(Türkçe öğretim yapılan programlarda öğrenim gören ve %30, %100 İngilizce öğretim yapan Lisans programlarına başvuran öğrenciler için) 
(</t>
    </r>
    <r>
      <rPr>
        <i/>
        <sz val="10"/>
        <color rgb="FF000000"/>
        <rFont val="Tahoma"/>
        <family val="2"/>
        <charset val="162"/>
      </rPr>
      <t xml:space="preserve">Yapılacak sınava ilişkin saatler, sınavın yapılış şekli ve Sınav ile ilgili tüm bilgiler Yabancı Diller Yüksekokulu </t>
    </r>
    <r>
      <rPr>
        <b/>
        <i/>
        <sz val="10"/>
        <color rgb="FF0000FF"/>
        <rFont val="Tahoma"/>
        <family val="2"/>
        <charset val="162"/>
      </rPr>
      <t>www.ybd.yildiz.edu.tr</t>
    </r>
    <r>
      <rPr>
        <i/>
        <sz val="10"/>
        <color rgb="FF000000"/>
        <rFont val="Tahoma"/>
        <family val="2"/>
        <charset val="162"/>
      </rPr>
      <t xml:space="preserve"> web sayfasından duyurulacaktır.</t>
    </r>
    <r>
      <rPr>
        <sz val="10"/>
        <color rgb="FF000000"/>
        <rFont val="Tahoma"/>
        <family val="2"/>
        <charset val="162"/>
      </rPr>
      <t xml:space="preserve">)
</t>
    </r>
    <r>
      <rPr>
        <b/>
        <sz val="10"/>
        <color rgb="FF000000"/>
        <rFont val="Tahoma"/>
        <family val="2"/>
        <charset val="162"/>
      </rPr>
      <t xml:space="preserve">
FYS-Fransızca Yeterlik Sınavı </t>
    </r>
    <r>
      <rPr>
        <sz val="10"/>
        <color rgb="FF000000"/>
        <rFont val="Tahoma"/>
        <family val="2"/>
        <charset val="162"/>
      </rPr>
      <t>(Türkçe, %30, %100 İngilizce öğretim yapılan programlarda öğrenim gören ve Fransızca Mütercim ve Tercümanlık programına başvuran öğrenciler için)
(</t>
    </r>
    <r>
      <rPr>
        <i/>
        <sz val="10"/>
        <color rgb="FF000000"/>
        <rFont val="Tahoma"/>
        <family val="2"/>
        <charset val="162"/>
      </rPr>
      <t xml:space="preserve">Yapılacak sınava ilişkin saatler, sınavın yapılış şekli ve Sınav ile ilgili tüm bilgiler Batı Dilleri ve Edebiyatları Bölümü </t>
    </r>
    <r>
      <rPr>
        <b/>
        <i/>
        <sz val="10"/>
        <color rgb="FF0000FF"/>
        <rFont val="Tahoma"/>
        <family val="2"/>
        <charset val="162"/>
      </rPr>
      <t>www.bde.yildiz.edu.tr</t>
    </r>
    <r>
      <rPr>
        <i/>
        <sz val="10"/>
        <color rgb="FF000000"/>
        <rFont val="Tahoma"/>
        <family val="2"/>
        <charset val="162"/>
      </rPr>
      <t xml:space="preserve"> web sayfasından duyurulacaktır.</t>
    </r>
    <r>
      <rPr>
        <sz val="10"/>
        <color rgb="FF000000"/>
        <rFont val="Tahoma"/>
        <family val="2"/>
        <charset val="162"/>
      </rPr>
      <t>)</t>
    </r>
  </si>
  <si>
    <r>
      <t xml:space="preserve">Yabancı Diller Yüksekokulu tarafından yapılacak </t>
    </r>
    <r>
      <rPr>
        <b/>
        <sz val="10"/>
        <color rgb="FF000000"/>
        <rFont val="Tahoma"/>
        <family val="2"/>
        <charset val="162"/>
      </rPr>
      <t>İngilizce Yeterlik Sınavı (İYS)-1.Kısım (Use of English+Reading) ve İngilizce Yeterlik Sınavı (İYS)-2.Kısım (Listening+Writing)</t>
    </r>
    <r>
      <rPr>
        <sz val="10"/>
        <color rgb="FF000000"/>
        <rFont val="Tahoma"/>
        <family val="2"/>
        <charset val="162"/>
      </rPr>
      <t xml:space="preserve">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t>
    </r>
  </si>
  <si>
    <t>01-15 Ağustos 2025</t>
  </si>
  <si>
    <r>
      <rPr>
        <sz val="10"/>
        <color theme="1"/>
        <rFont val="Tahoma"/>
        <family val="2"/>
        <charset val="162"/>
      </rPr>
      <t>Fakülteler tarafından</t>
    </r>
    <r>
      <rPr>
        <b/>
        <sz val="10"/>
        <color theme="1"/>
        <rFont val="Tahoma"/>
        <family val="2"/>
        <charset val="162"/>
      </rPr>
      <t xml:space="preserve"> İYS-İngilizce Yeterlik Sınavı'na </t>
    </r>
    <r>
      <rPr>
        <sz val="10"/>
        <color theme="1"/>
        <rFont val="Tahoma"/>
        <family val="2"/>
        <charset val="162"/>
      </rPr>
      <t>(Türkçe öğretim yapılan programlarda öğrenim gören ve %30, %100 İngilizce öğretim yapan Lisans programlarına başvuran öğrenciler için) girecek öğrencilerin listesinin, Yabancı Diller Yüksekokulu'na YDYO'ya Bildirilmek Üzere Öğrenci İşleri Daire Başkanlığı'na Bildirilmesi-</t>
    </r>
    <r>
      <rPr>
        <b/>
        <sz val="10"/>
        <color theme="1"/>
        <rFont val="Tahoma"/>
        <family val="2"/>
        <charset val="162"/>
      </rPr>
      <t>Saat 12:00'e kadar</t>
    </r>
    <r>
      <rPr>
        <sz val="10"/>
        <color theme="1"/>
        <rFont val="Tahoma"/>
        <family val="2"/>
        <charset val="162"/>
      </rPr>
      <t>)</t>
    </r>
  </si>
  <si>
    <t>08-09 Eylül 2025</t>
  </si>
  <si>
    <t>11-16 Eylül 2025</t>
  </si>
  <si>
    <t>28 Ağustos-04 Eylül 2025</t>
  </si>
  <si>
    <t>17-26 Eylül 2025</t>
  </si>
  <si>
    <t>22-26 Eylül 2025</t>
  </si>
  <si>
    <t>29 Eylül-10 Ekim 2025</t>
  </si>
  <si>
    <t>21 Temmuz-01 Ağustos 2025</t>
  </si>
  <si>
    <t>04-08 Ağustos 2025</t>
  </si>
  <si>
    <t>08-19 Eylül 2025</t>
  </si>
  <si>
    <t>23-24 Eylül 2025</t>
  </si>
  <si>
    <r>
      <t>Başvuruların Alınması (</t>
    </r>
    <r>
      <rPr>
        <b/>
        <sz val="10"/>
        <color rgb="FF000000"/>
        <rFont val="Tahoma"/>
        <family val="2"/>
        <charset val="162"/>
      </rPr>
      <t>Online Başvuru Sistemi Üzerinden</t>
    </r>
    <r>
      <rPr>
        <sz val="10"/>
        <color rgb="FF000000"/>
        <rFont val="Tahoma"/>
        <family val="2"/>
        <charset val="162"/>
      </rPr>
      <t>)</t>
    </r>
  </si>
  <si>
    <t>12
(29.09.2025'ten itibaren)</t>
  </si>
  <si>
    <t>12
(23.02.2025'ten itibaren)</t>
  </si>
  <si>
    <t>İngilizce Yeterlik Sınavı (İYS), Fransızca Yeterlik (Yazılı) Sınavı (FYS) ve
 İngilizce I - II Muafiyet Sınavı sonuçlarının ilan edilmesi</t>
  </si>
  <si>
    <t>08-16 Eylül 2025</t>
  </si>
  <si>
    <t>29 Eylül-03 Ekim 2025</t>
  </si>
  <si>
    <t>13-17 Ekim 2025</t>
  </si>
  <si>
    <t>2025-2026 RESMİ TATİLLER</t>
  </si>
  <si>
    <t>29 Eylül 2025-31 Ocak 2026</t>
  </si>
  <si>
    <t>29 Eylül 2025-02 Şubat 2026</t>
  </si>
  <si>
    <t>Online Başvuru Sistemi Üzerinden Başvuruda Bulunan Öğrencilerin Ek Sınav Döneminden Yararlanacakları 2025-2026 Eğitim-Öğretim yılı Bahar yarıyılı İçin Katkı Payı ödemeleri</t>
  </si>
  <si>
    <r>
      <t>2025-2026 Eğitim-Öğretim Yılı Güz yarıyılı Sonunda Azami Süresini Tamamlayan Kayıtlı Öğrencilerin 2025-2026 Eğitim-Öğretim Yılı Bahar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</si>
  <si>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t>2025-2026 EĞİTİM-ÖĞRETİM YILI 
BAHAR YARIYILI</t>
  </si>
  <si>
    <t>2025-2026 EĞİTİM-ÖĞRETİM YILI
GÜZ YARIYILI</t>
  </si>
  <si>
    <t>Online Başvuru Sistemi Üzerinden Başvuruda Bulunan Öğrencilerin Ek Sınav Döneminden Yararlanacakları 2025-2026 Eğitim-Öğretim yılı Güz yarıyılı İçin Katkı Payı ödemeleri</t>
  </si>
  <si>
    <r>
      <t>2024-2025 Eğitim-Öğretim Yılı Bahar yarıyılı Sonunda Azami Süresini Tamamlayan Kayıtlı Öğrencilerin 2025-2026 Eğitim-Öğretim Yılı Güz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</si>
  <si>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t>09-13 Şubat 2026</t>
  </si>
  <si>
    <t>02-09 Şubat 2026</t>
  </si>
  <si>
    <t>23-27 Şubat 2026</t>
  </si>
  <si>
    <t>09-13 Mart 2026</t>
  </si>
  <si>
    <t>23 Şubat-04 Temmuz 2026</t>
  </si>
  <si>
    <t>23 Şubat-06 Temmuz 2026</t>
  </si>
  <si>
    <t>29 Haziran-06 Temmuz 2026</t>
  </si>
  <si>
    <t>6
(Hafta sonu ve resmi tatil hariç)</t>
  </si>
  <si>
    <t>11
(Hafta Sonu Hariç)</t>
  </si>
  <si>
    <t>10
(Hafta Sonu Hariç)</t>
  </si>
  <si>
    <r>
      <t xml:space="preserve">YILDIZ TEKNİK ÜNİVERSİTESİ
2025-2026 EĞİTİM-ÖĞRETİM YILI AKADEMİK TAKVİMİ 
(HAZIRLIK ÖĞRETİMİ / LİSANS)- </t>
    </r>
    <r>
      <rPr>
        <b/>
        <sz val="14"/>
        <color rgb="FFC00000"/>
        <rFont val="Tahoma"/>
        <family val="2"/>
        <charset val="162"/>
      </rPr>
      <t>DERS-SINAV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29.05.2025/05-03 gün ve sayılı YTÜ Senatosu ile kabul edilen</t>
    </r>
    <r>
      <rPr>
        <b/>
        <sz val="12"/>
        <color rgb="FF000000"/>
        <rFont val="Tahoma"/>
        <family val="2"/>
        <charset val="162"/>
      </rPr>
      <t>)</t>
    </r>
  </si>
  <si>
    <r>
      <t xml:space="preserve">YILDIZ TEKNİK ÜNİVERSİTESİ
2025-2026 EĞİTİM-ÖĞRETİM YILI AKADEMİK TAKVİMİ 
(HAZIRLIK ÖĞRETİMİ / LİSANS) - </t>
    </r>
    <r>
      <rPr>
        <b/>
        <sz val="14"/>
        <color rgb="FFC00000"/>
        <rFont val="Tahoma"/>
        <family val="2"/>
        <charset val="162"/>
      </rPr>
      <t>GEÇİŞ-BAŞVURU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29.05.2025/05-03 gün ve sayılı YTÜ Senatosu ile kabul edilen</t>
    </r>
    <r>
      <rPr>
        <b/>
        <sz val="12"/>
        <color rgb="FF000000"/>
        <rFont val="Tahoma"/>
        <family val="2"/>
        <charset val="16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</si>
</sst>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0">
    <font>
      <sz val="10"/>
      <color rgb="FF000000"/>
      <name val="Arimo"/>
    </font>
    <font>
      <sz val="11"/>
      <color theme="1"/>
      <name val="Calibri"/>
      <family val="2"/>
      <charset val="162"/>
      <scheme val="minor"/>
    </font>
    <font>
      <sz val="10"/>
      <color rgb="FF000000"/>
      <name val="Tahoma"/>
      <family val="2"/>
      <charset val="162"/>
    </font>
    <font>
      <b/>
      <sz val="14"/>
      <color rgb="FF000000"/>
      <name val="Tahoma"/>
      <family val="2"/>
      <charset val="162"/>
    </font>
    <font>
      <b/>
      <sz val="14"/>
      <color rgb="FFC00000"/>
      <name val="Tahoma"/>
      <family val="2"/>
      <charset val="162"/>
    </font>
    <font>
      <b/>
      <sz val="10"/>
      <color rgb="FF000000"/>
      <name val="Tahoma"/>
      <family val="2"/>
      <charset val="162"/>
    </font>
    <font>
      <b/>
      <sz val="10"/>
      <color theme="1"/>
      <name val="Tahoma"/>
      <family val="2"/>
      <charset val="162"/>
    </font>
    <font>
      <b/>
      <sz val="10"/>
      <color rgb="FFC00000"/>
      <name val="Tahoma"/>
      <family val="2"/>
      <charset val="162"/>
    </font>
    <font>
      <b/>
      <sz val="10"/>
      <color rgb="FFFF0000"/>
      <name val="Tahoma"/>
      <family val="2"/>
      <charset val="162"/>
    </font>
    <font>
      <u/>
      <sz val="10"/>
      <color theme="10"/>
      <name val="Arimo"/>
    </font>
    <font>
      <u/>
      <sz val="10"/>
      <color theme="10"/>
      <name val="Tahoma"/>
      <family val="2"/>
      <charset val="162"/>
    </font>
    <font>
      <b/>
      <u/>
      <sz val="10"/>
      <color rgb="FFC00000"/>
      <name val="Tahoma"/>
      <family val="2"/>
      <charset val="162"/>
    </font>
    <font>
      <u/>
      <sz val="10"/>
      <color theme="1"/>
      <name val="Tahoma"/>
      <family val="2"/>
      <charset val="162"/>
    </font>
    <font>
      <b/>
      <u/>
      <sz val="10"/>
      <color rgb="FF000000"/>
      <name val="Tahoma"/>
      <family val="2"/>
      <charset val="162"/>
    </font>
    <font>
      <b/>
      <sz val="10"/>
      <name val="Tahoma"/>
      <family val="2"/>
      <charset val="162"/>
    </font>
    <font>
      <sz val="10"/>
      <name val="Tahoma"/>
      <family val="2"/>
      <charset val="162"/>
    </font>
    <font>
      <sz val="10"/>
      <color theme="1"/>
      <name val="Tahoma"/>
      <family val="2"/>
      <charset val="162"/>
    </font>
    <font>
      <u/>
      <sz val="10"/>
      <color rgb="FF000000"/>
      <name val="Tahoma"/>
      <family val="2"/>
      <charset val="162"/>
    </font>
    <font>
      <b/>
      <sz val="10"/>
      <color rgb="FF0000FF"/>
      <name val="Tahoma"/>
      <family val="2"/>
      <charset val="162"/>
    </font>
    <font>
      <b/>
      <sz val="11"/>
      <color rgb="FF000000"/>
      <name val="Tahoma"/>
      <family val="2"/>
      <charset val="162"/>
    </font>
    <font>
      <b/>
      <sz val="11"/>
      <color theme="1"/>
      <name val="Tahoma"/>
      <family val="2"/>
      <charset val="162"/>
    </font>
    <font>
      <sz val="11"/>
      <color rgb="FF000000"/>
      <name val="Tahoma"/>
      <family val="2"/>
      <charset val="162"/>
    </font>
    <font>
      <b/>
      <sz val="10"/>
      <color theme="4" tint="-0.249977111117893"/>
      <name val="Tahoma"/>
      <family val="2"/>
      <charset val="162"/>
    </font>
    <font>
      <sz val="10"/>
      <color theme="4" tint="-0.249977111117893"/>
      <name val="Tahoma"/>
      <family val="2"/>
      <charset val="162"/>
    </font>
    <font>
      <b/>
      <sz val="10"/>
      <color rgb="FFF05ADE"/>
      <name val="Tahoma"/>
      <family val="2"/>
      <charset val="162"/>
    </font>
    <font>
      <sz val="10"/>
      <color rgb="FFC00000"/>
      <name val="Tahoma"/>
      <family val="2"/>
      <charset val="162"/>
    </font>
    <font>
      <i/>
      <sz val="10"/>
      <color rgb="FFF05ADE"/>
      <name val="Tahoma"/>
      <family val="2"/>
      <charset val="162"/>
    </font>
    <font>
      <sz val="24"/>
      <color rgb="FF000000"/>
      <name val="Tahoma"/>
      <family val="2"/>
      <charset val="162"/>
    </font>
    <font>
      <b/>
      <sz val="12"/>
      <color rgb="FF000000"/>
      <name val="Tahoma"/>
      <family val="2"/>
      <charset val="162"/>
    </font>
    <font>
      <b/>
      <sz val="12"/>
      <color rgb="FFC00000"/>
      <name val="Tahoma"/>
      <family val="2"/>
      <charset val="162"/>
    </font>
    <font>
      <b/>
      <sz val="10"/>
      <color indexed="12"/>
      <name val="Tahoma"/>
      <family val="2"/>
      <charset val="162"/>
    </font>
    <font>
      <sz val="10"/>
      <color rgb="FFF05ADE"/>
      <name val="Tahoma"/>
      <family val="2"/>
      <charset val="162"/>
    </font>
    <font>
      <sz val="9"/>
      <color rgb="FF000000"/>
      <name val="Tahoma"/>
      <family val="2"/>
      <charset val="162"/>
    </font>
    <font>
      <sz val="8"/>
      <name val="Arimo"/>
    </font>
    <font>
      <b/>
      <sz val="10"/>
      <color theme="4" tint="-0.499984740745262"/>
      <name val="Tahoma"/>
      <family val="2"/>
      <charset val="162"/>
    </font>
    <font>
      <i/>
      <sz val="10"/>
      <color rgb="FF000000"/>
      <name val="Tahoma"/>
      <family val="2"/>
      <charset val="162"/>
    </font>
    <font>
      <b/>
      <i/>
      <sz val="10"/>
      <color rgb="FF0000FF"/>
      <name val="Tahoma"/>
      <family val="2"/>
      <charset val="162"/>
    </font>
    <font>
      <sz val="11"/>
      <color theme="1"/>
      <name val="Tahoma"/>
      <family val="2"/>
      <charset val="162"/>
    </font>
    <font>
      <b/>
      <sz val="11"/>
      <color theme="0"/>
      <name val="Tahoma"/>
      <family val="2"/>
      <charset val="162"/>
    </font>
    <font>
      <b/>
      <sz val="10"/>
      <color theme="0"/>
      <name val="Tahoma"/>
      <family val="2"/>
      <charset val="162"/>
    </font>
  </fonts>
  <fills count="17">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4659260841701"/>
        <bgColor indexed="64"/>
      </patternFill>
    </fill>
    <fill>
      <patternFill patternType="solid">
        <fgColor theme="0"/>
        <bgColor indexed="64"/>
      </patternFill>
    </fill>
    <fill>
      <patternFill patternType="solid">
        <fgColor rgb="FFFFCCFF"/>
        <bgColor indexed="64"/>
      </patternFill>
    </fill>
    <fill>
      <patternFill patternType="solid">
        <fgColor theme="4" tint="0.59999389629810485"/>
        <bgColor indexed="64"/>
      </patternFill>
    </fill>
    <fill>
      <patternFill patternType="solid">
        <fgColor theme="3" tint="-0.249977111117893"/>
        <bgColor indexed="64"/>
      </patternFill>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slantDashDot">
        <color auto="1"/>
      </top>
      <bottom style="slantDashDot">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slantDashDot">
        <color auto="1"/>
      </bottom>
      <diagonal/>
    </border>
    <border>
      <left style="medium">
        <color auto="1"/>
      </left>
      <right style="medium">
        <color auto="1"/>
      </right>
      <top/>
      <bottom/>
      <diagonal/>
    </border>
  </borders>
  <cellStyleXfs count="2">
    <xf numFmtId="0" fontId="0" fillId="0" borderId="0"/>
    <xf numFmtId="0" fontId="9" fillId="0" borderId="0" applyNumberFormat="0" applyFill="0" applyBorder="0" applyAlignment="0" applyProtection="0"/>
  </cellStyleXfs>
  <cellXfs count="208">
    <xf numFmtId="0" fontId="0" fillId="0" borderId="0" xfId="0"/>
    <xf numFmtId="0" fontId="2" fillId="0" borderId="0" xfId="0" applyFont="1"/>
    <xf numFmtId="0" fontId="5" fillId="2" borderId="2" xfId="0" applyFont="1" applyFill="1" applyBorder="1" applyAlignment="1">
      <alignment horizontal="justify" vertical="center" wrapText="1"/>
    </xf>
    <xf numFmtId="16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6" fillId="0" borderId="3" xfId="0" applyFont="1" applyBorder="1" applyAlignment="1">
      <alignment horizontal="center" vertical="center"/>
    </xf>
    <xf numFmtId="0" fontId="16" fillId="0" borderId="3" xfId="0" applyFont="1" applyBorder="1" applyAlignment="1">
      <alignment horizontal="justify" vertical="center" wrapText="1"/>
    </xf>
    <xf numFmtId="0" fontId="14" fillId="3" borderId="4" xfId="0" applyFont="1" applyFill="1" applyBorder="1" applyAlignment="1">
      <alignment horizontal="center" vertical="center"/>
    </xf>
    <xf numFmtId="0" fontId="15" fillId="0" borderId="0" xfId="0" applyFont="1"/>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2" fillId="0" borderId="5"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7" fillId="0" borderId="0" xfId="0" applyFont="1"/>
    <xf numFmtId="0" fontId="7" fillId="0" borderId="2" xfId="0" applyFont="1" applyBorder="1" applyAlignment="1">
      <alignment horizontal="justify" vertical="center" wrapText="1"/>
    </xf>
    <xf numFmtId="0" fontId="14" fillId="3" borderId="4" xfId="0" applyFont="1" applyFill="1" applyBorder="1" applyAlignment="1">
      <alignment horizontal="justify" vertical="center" wrapText="1"/>
    </xf>
    <xf numFmtId="0" fontId="14" fillId="0" borderId="0" xfId="0" applyFont="1"/>
    <xf numFmtId="0" fontId="6" fillId="0" borderId="5" xfId="0" applyFont="1" applyBorder="1" applyAlignment="1">
      <alignment horizontal="center" vertical="center" wrapText="1"/>
    </xf>
    <xf numFmtId="0" fontId="5" fillId="3" borderId="2" xfId="0"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2"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4"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wrapText="1"/>
    </xf>
    <xf numFmtId="164" fontId="5" fillId="0" borderId="5"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0" fontId="7" fillId="0" borderId="0" xfId="0" applyFont="1" applyAlignment="1">
      <alignment vertical="center"/>
    </xf>
    <xf numFmtId="164" fontId="5" fillId="3" borderId="4" xfId="0" applyNumberFormat="1" applyFont="1" applyFill="1" applyBorder="1" applyAlignment="1">
      <alignment horizontal="center" vertical="center"/>
    </xf>
    <xf numFmtId="164" fontId="6"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0" xfId="0" applyFont="1" applyAlignment="1">
      <alignment vertical="center"/>
    </xf>
    <xf numFmtId="0" fontId="0" fillId="0" borderId="0" xfId="0" pivotButton="1"/>
    <xf numFmtId="14" fontId="0" fillId="0" borderId="0" xfId="0" applyNumberFormat="1"/>
    <xf numFmtId="0" fontId="0" fillId="0" borderId="0" xfId="0" applyAlignment="1">
      <alignment horizontal="left"/>
    </xf>
    <xf numFmtId="0" fontId="14" fillId="0" borderId="2" xfId="0" applyFont="1" applyBorder="1" applyAlignment="1">
      <alignment horizontal="center" vertical="center"/>
    </xf>
    <xf numFmtId="0" fontId="5" fillId="4" borderId="4" xfId="0" applyFont="1" applyFill="1" applyBorder="1" applyAlignment="1">
      <alignment horizontal="center" vertical="center"/>
    </xf>
    <xf numFmtId="164" fontId="5" fillId="4" borderId="4" xfId="0" applyNumberFormat="1" applyFont="1" applyFill="1" applyBorder="1" applyAlignment="1">
      <alignment horizontal="center" vertical="center"/>
    </xf>
    <xf numFmtId="0" fontId="2" fillId="5" borderId="0" xfId="0" applyFont="1" applyFill="1"/>
    <xf numFmtId="0" fontId="5" fillId="6" borderId="3" xfId="0" applyFont="1" applyFill="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xf>
    <xf numFmtId="0" fontId="21" fillId="0" borderId="2" xfId="0" applyFont="1" applyBorder="1" applyAlignment="1">
      <alignment horizontal="justify" vertical="center" wrapText="1"/>
    </xf>
    <xf numFmtId="0" fontId="19" fillId="0" borderId="2" xfId="0" applyFont="1" applyBorder="1" applyAlignment="1">
      <alignment horizontal="center" vertical="center"/>
    </xf>
    <xf numFmtId="164" fontId="5" fillId="7" borderId="2" xfId="0" applyNumberFormat="1" applyFont="1" applyFill="1" applyBorder="1" applyAlignment="1">
      <alignment horizontal="center" vertical="center"/>
    </xf>
    <xf numFmtId="0" fontId="5" fillId="7" borderId="2" xfId="0" applyFont="1" applyFill="1" applyBorder="1" applyAlignment="1">
      <alignment horizontal="center" vertical="center"/>
    </xf>
    <xf numFmtId="0" fontId="10" fillId="0" borderId="2" xfId="1" applyFont="1" applyFill="1" applyBorder="1" applyAlignment="1">
      <alignment horizontal="justify" vertical="center" wrapText="1"/>
    </xf>
    <xf numFmtId="164" fontId="5" fillId="7" borderId="3" xfId="0" applyNumberFormat="1" applyFont="1" applyFill="1" applyBorder="1" applyAlignment="1">
      <alignment horizontal="center" vertical="center"/>
    </xf>
    <xf numFmtId="164" fontId="5" fillId="7" borderId="5" xfId="0" applyNumberFormat="1"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Alignment="1">
      <alignment horizontal="center"/>
    </xf>
    <xf numFmtId="164" fontId="5" fillId="7" borderId="2" xfId="0" applyNumberFormat="1" applyFont="1" applyFill="1" applyBorder="1" applyAlignment="1">
      <alignment horizontal="center" vertical="center" wrapText="1"/>
    </xf>
    <xf numFmtId="0" fontId="6" fillId="7" borderId="0" xfId="0" applyFont="1" applyFill="1" applyAlignment="1">
      <alignment horizontal="center"/>
    </xf>
    <xf numFmtId="0" fontId="5" fillId="3" borderId="4" xfId="0" applyFont="1" applyFill="1" applyBorder="1" applyAlignment="1">
      <alignment horizontal="center" vertical="center"/>
    </xf>
    <xf numFmtId="164"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164" fontId="22" fillId="7" borderId="2" xfId="0" applyNumberFormat="1" applyFont="1" applyFill="1" applyBorder="1" applyAlignment="1">
      <alignment horizontal="center" vertical="center"/>
    </xf>
    <xf numFmtId="0" fontId="22" fillId="7" borderId="2" xfId="0" applyFont="1" applyFill="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3" xfId="0" applyFont="1" applyBorder="1" applyAlignment="1">
      <alignment horizontal="center" vertical="center"/>
    </xf>
    <xf numFmtId="0" fontId="23" fillId="0" borderId="0" xfId="0" applyFont="1"/>
    <xf numFmtId="0" fontId="7" fillId="8" borderId="2" xfId="0" applyFont="1" applyFill="1" applyBorder="1" applyAlignment="1">
      <alignment horizontal="center" vertical="center"/>
    </xf>
    <xf numFmtId="0" fontId="7" fillId="8" borderId="2" xfId="0" applyFont="1" applyFill="1" applyBorder="1" applyAlignment="1">
      <alignment horizontal="center" vertical="center" wrapText="1"/>
    </xf>
    <xf numFmtId="164" fontId="7" fillId="8" borderId="3" xfId="0" applyNumberFormat="1" applyFont="1" applyFill="1" applyBorder="1" applyAlignment="1">
      <alignment horizontal="center" vertical="center"/>
    </xf>
    <xf numFmtId="164" fontId="7" fillId="8" borderId="3" xfId="0" applyNumberFormat="1" applyFont="1" applyFill="1" applyBorder="1" applyAlignment="1">
      <alignment horizontal="center" vertical="center" wrapText="1"/>
    </xf>
    <xf numFmtId="0" fontId="7" fillId="8" borderId="3" xfId="0" applyFont="1" applyFill="1" applyBorder="1" applyAlignment="1">
      <alignment horizontal="justify" vertical="center" wrapText="1"/>
    </xf>
    <xf numFmtId="164" fontId="7" fillId="8" borderId="2" xfId="0" applyNumberFormat="1" applyFont="1" applyFill="1" applyBorder="1" applyAlignment="1">
      <alignment horizontal="center" vertical="center"/>
    </xf>
    <xf numFmtId="0" fontId="5" fillId="9" borderId="4" xfId="0" applyFont="1" applyFill="1" applyBorder="1" applyAlignment="1">
      <alignment horizontal="center" vertical="center"/>
    </xf>
    <xf numFmtId="0" fontId="22" fillId="0" borderId="2" xfId="0" applyFont="1" applyBorder="1" applyAlignment="1">
      <alignment horizontal="justify" vertical="center" wrapText="1"/>
    </xf>
    <xf numFmtId="164" fontId="5" fillId="9" borderId="4" xfId="0" applyNumberFormat="1" applyFont="1" applyFill="1" applyBorder="1" applyAlignment="1">
      <alignment horizontal="center" vertical="center"/>
    </xf>
    <xf numFmtId="0" fontId="5" fillId="9" borderId="4" xfId="0" applyFont="1" applyFill="1" applyBorder="1" applyAlignment="1">
      <alignment horizontal="center" vertical="center" wrapText="1"/>
    </xf>
    <xf numFmtId="0" fontId="6" fillId="9" borderId="4" xfId="0" applyFont="1" applyFill="1" applyBorder="1" applyAlignment="1">
      <alignment horizontal="center" vertical="center"/>
    </xf>
    <xf numFmtId="164" fontId="5" fillId="10" borderId="2" xfId="0" applyNumberFormat="1" applyFont="1" applyFill="1" applyBorder="1" applyAlignment="1">
      <alignment horizontal="center"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0" fontId="6" fillId="10" borderId="3" xfId="0" applyFont="1" applyFill="1" applyBorder="1" applyAlignment="1">
      <alignment horizontal="center" vertical="center"/>
    </xf>
    <xf numFmtId="0" fontId="16" fillId="10" borderId="3" xfId="0" applyFont="1" applyFill="1" applyBorder="1" applyAlignment="1">
      <alignment horizontal="justify" vertical="center" wrapText="1"/>
    </xf>
    <xf numFmtId="164" fontId="5" fillId="10" borderId="3" xfId="0" applyNumberFormat="1" applyFont="1" applyFill="1" applyBorder="1" applyAlignment="1">
      <alignment horizontal="center" vertical="center"/>
    </xf>
    <xf numFmtId="164" fontId="5" fillId="8" borderId="4" xfId="0" applyNumberFormat="1" applyFont="1" applyFill="1" applyBorder="1" applyAlignment="1">
      <alignment horizontal="center" vertical="center"/>
    </xf>
    <xf numFmtId="0" fontId="5" fillId="8" borderId="4" xfId="0" applyFont="1" applyFill="1" applyBorder="1" applyAlignment="1">
      <alignment horizontal="center" vertical="center"/>
    </xf>
    <xf numFmtId="164" fontId="8"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164" fontId="5" fillId="7" borderId="5" xfId="0" applyNumberFormat="1" applyFont="1" applyFill="1" applyBorder="1" applyAlignment="1">
      <alignment horizontal="center" vertical="center" wrapText="1"/>
    </xf>
    <xf numFmtId="0" fontId="5" fillId="7" borderId="0" xfId="0" applyFont="1" applyFill="1" applyAlignment="1">
      <alignment horizontal="center" wrapText="1"/>
    </xf>
    <xf numFmtId="164" fontId="24" fillId="10" borderId="2" xfId="0" applyNumberFormat="1" applyFont="1" applyFill="1" applyBorder="1" applyAlignment="1">
      <alignment horizontal="center" vertical="center"/>
    </xf>
    <xf numFmtId="0" fontId="24" fillId="10" borderId="2" xfId="0" applyFont="1" applyFill="1" applyBorder="1" applyAlignment="1">
      <alignment horizontal="center" vertical="center"/>
    </xf>
    <xf numFmtId="0" fontId="24" fillId="10" borderId="2" xfId="0" applyFont="1" applyFill="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0" borderId="2" xfId="0" applyFont="1" applyFill="1" applyBorder="1" applyAlignment="1">
      <alignment horizontal="justify" vertical="center" wrapText="1"/>
    </xf>
    <xf numFmtId="164" fontId="5" fillId="10" borderId="2" xfId="0" applyNumberFormat="1" applyFont="1" applyFill="1" applyBorder="1" applyAlignment="1">
      <alignment horizontal="center" vertical="center" wrapText="1"/>
    </xf>
    <xf numFmtId="0" fontId="3" fillId="0" borderId="1" xfId="0" applyFont="1" applyBorder="1" applyAlignment="1">
      <alignment vertical="center" wrapText="1"/>
    </xf>
    <xf numFmtId="0" fontId="5" fillId="9" borderId="4" xfId="0" applyFont="1" applyFill="1" applyBorder="1" applyAlignment="1">
      <alignment horizontal="justify" vertical="center" wrapText="1"/>
    </xf>
    <xf numFmtId="0" fontId="7" fillId="8" borderId="3" xfId="0" applyFont="1" applyFill="1" applyBorder="1" applyAlignment="1">
      <alignment horizontal="center" vertical="center"/>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2" xfId="0" applyFont="1" applyFill="1" applyBorder="1" applyAlignment="1">
      <alignment horizontal="justify" vertical="center" wrapText="1"/>
    </xf>
    <xf numFmtId="0" fontId="25" fillId="0" borderId="0" xfId="0" applyFont="1"/>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164" fontId="6" fillId="3" borderId="4" xfId="0" applyNumberFormat="1" applyFont="1" applyFill="1" applyBorder="1" applyAlignment="1">
      <alignment horizontal="center" vertical="center" wrapText="1"/>
    </xf>
    <xf numFmtId="0" fontId="5" fillId="3" borderId="4" xfId="0" applyFont="1" applyFill="1" applyBorder="1" applyAlignment="1">
      <alignment horizontal="justify" vertical="center" wrapText="1"/>
    </xf>
    <xf numFmtId="0" fontId="6" fillId="9" borderId="4" xfId="0" applyFont="1" applyFill="1" applyBorder="1" applyAlignment="1">
      <alignment horizontal="justify" vertical="center" wrapText="1"/>
    </xf>
    <xf numFmtId="0" fontId="5" fillId="0" borderId="0" xfId="0" applyFont="1"/>
    <xf numFmtId="164" fontId="5" fillId="11" borderId="2" xfId="0" applyNumberFormat="1" applyFont="1" applyFill="1" applyBorder="1" applyAlignment="1">
      <alignment horizontal="center" vertical="center"/>
    </xf>
    <xf numFmtId="0" fontId="5" fillId="11" borderId="2" xfId="0" applyFont="1" applyFill="1" applyBorder="1" applyAlignment="1">
      <alignment horizontal="center" vertical="center"/>
    </xf>
    <xf numFmtId="164" fontId="5" fillId="3" borderId="6"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6" xfId="0"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15" fillId="3" borderId="6" xfId="0" applyFont="1" applyFill="1" applyBorder="1" applyAlignment="1">
      <alignment horizontal="justify" vertical="center" wrapText="1"/>
    </xf>
    <xf numFmtId="164" fontId="5" fillId="9" borderId="6" xfId="0" applyNumberFormat="1" applyFont="1" applyFill="1" applyBorder="1" applyAlignment="1">
      <alignment horizontal="center" vertical="center" wrapText="1"/>
    </xf>
    <xf numFmtId="164" fontId="5" fillId="9" borderId="6" xfId="0" applyNumberFormat="1" applyFont="1" applyFill="1" applyBorder="1" applyAlignment="1">
      <alignment horizontal="center" vertical="center"/>
    </xf>
    <xf numFmtId="164" fontId="7" fillId="8" borderId="2" xfId="0" applyNumberFormat="1" applyFont="1" applyFill="1" applyBorder="1" applyAlignment="1">
      <alignment horizontal="center" vertical="center" wrapText="1"/>
    </xf>
    <xf numFmtId="0" fontId="5" fillId="9" borderId="6" xfId="0" applyFont="1" applyFill="1" applyBorder="1" applyAlignment="1">
      <alignment horizontal="center" vertical="center"/>
    </xf>
    <xf numFmtId="0" fontId="5" fillId="9" borderId="6" xfId="0" applyFont="1" applyFill="1" applyBorder="1" applyAlignment="1">
      <alignment horizontal="center" vertical="center" wrapText="1"/>
    </xf>
    <xf numFmtId="164" fontId="5" fillId="7" borderId="6" xfId="0" applyNumberFormat="1" applyFont="1" applyFill="1" applyBorder="1" applyAlignment="1">
      <alignment horizontal="center" vertical="center" wrapText="1"/>
    </xf>
    <xf numFmtId="0" fontId="6" fillId="9" borderId="6" xfId="0" applyFont="1" applyFill="1" applyBorder="1" applyAlignment="1">
      <alignment horizontal="center" vertical="center"/>
    </xf>
    <xf numFmtId="164" fontId="6" fillId="9" borderId="6" xfId="0" applyNumberFormat="1" applyFont="1" applyFill="1" applyBorder="1" applyAlignment="1">
      <alignment horizontal="center" vertical="center" wrapText="1"/>
    </xf>
    <xf numFmtId="164" fontId="5" fillId="7" borderId="6" xfId="0" applyNumberFormat="1" applyFont="1" applyFill="1" applyBorder="1" applyAlignment="1">
      <alignment horizontal="center" vertical="center"/>
    </xf>
    <xf numFmtId="0" fontId="5" fillId="9" borderId="6" xfId="0" applyFont="1" applyFill="1" applyBorder="1" applyAlignment="1">
      <alignment horizontal="justify" vertical="center" wrapText="1"/>
    </xf>
    <xf numFmtId="0" fontId="27" fillId="0" borderId="0" xfId="0" applyFont="1"/>
    <xf numFmtId="164" fontId="6" fillId="0" borderId="2" xfId="0" applyNumberFormat="1" applyFont="1" applyBorder="1" applyAlignment="1">
      <alignment horizontal="center" vertical="center"/>
    </xf>
    <xf numFmtId="0" fontId="7" fillId="11" borderId="2" xfId="0" applyFont="1" applyFill="1" applyBorder="1" applyAlignment="1">
      <alignment horizontal="center" vertical="center"/>
    </xf>
    <xf numFmtId="0" fontId="7" fillId="11" borderId="2" xfId="0" applyFont="1" applyFill="1" applyBorder="1" applyAlignment="1">
      <alignment horizontal="center" vertical="center" wrapText="1"/>
    </xf>
    <xf numFmtId="164" fontId="7" fillId="11" borderId="2" xfId="0"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0" fontId="6" fillId="10" borderId="2" xfId="0" applyFont="1" applyFill="1" applyBorder="1" applyAlignment="1">
      <alignment horizontal="center" vertical="center"/>
    </xf>
    <xf numFmtId="0" fontId="16" fillId="10" borderId="2" xfId="0" applyFont="1" applyFill="1" applyBorder="1" applyAlignment="1">
      <alignment horizontal="justify" vertical="center" wrapText="1"/>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5" fillId="9" borderId="2" xfId="0" applyFont="1" applyFill="1" applyBorder="1" applyAlignment="1">
      <alignment horizontal="center" vertical="center"/>
    </xf>
    <xf numFmtId="0" fontId="5" fillId="9" borderId="2" xfId="0" applyFont="1" applyFill="1" applyBorder="1" applyAlignment="1">
      <alignment horizontal="center" vertical="center" wrapText="1"/>
    </xf>
    <xf numFmtId="0" fontId="6" fillId="9" borderId="2" xfId="0" applyFont="1" applyFill="1" applyBorder="1" applyAlignment="1">
      <alignment horizontal="center" vertical="center"/>
    </xf>
    <xf numFmtId="164" fontId="5" fillId="9" borderId="2" xfId="0" applyNumberFormat="1" applyFont="1" applyFill="1" applyBorder="1" applyAlignment="1">
      <alignment horizontal="center" vertical="center"/>
    </xf>
    <xf numFmtId="0" fontId="5" fillId="9" borderId="2"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6" fillId="9" borderId="2"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164" fontId="6" fillId="3" borderId="2" xfId="0" applyNumberFormat="1"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12" borderId="2" xfId="0" applyFont="1" applyFill="1" applyBorder="1" applyAlignment="1">
      <alignment horizontal="center" vertical="center"/>
    </xf>
    <xf numFmtId="0" fontId="5" fillId="12" borderId="2" xfId="0" applyFont="1" applyFill="1" applyBorder="1" applyAlignment="1">
      <alignment horizontal="center" vertical="center" wrapText="1"/>
    </xf>
    <xf numFmtId="0" fontId="6" fillId="12" borderId="2" xfId="0" applyFont="1" applyFill="1" applyBorder="1" applyAlignment="1">
      <alignment horizontal="center" vertical="center"/>
    </xf>
    <xf numFmtId="164" fontId="6" fillId="12" borderId="2" xfId="0" applyNumberFormat="1" applyFont="1" applyFill="1" applyBorder="1" applyAlignment="1">
      <alignment horizontal="center" vertical="center" wrapText="1"/>
    </xf>
    <xf numFmtId="0" fontId="5" fillId="1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2" fillId="0" borderId="2" xfId="0" applyFont="1" applyBorder="1" applyAlignment="1">
      <alignment vertical="center" wrapText="1"/>
    </xf>
    <xf numFmtId="164" fontId="5" fillId="13" borderId="2" xfId="0" applyNumberFormat="1" applyFont="1" applyFill="1" applyBorder="1" applyAlignment="1">
      <alignment horizontal="center" vertical="center"/>
    </xf>
    <xf numFmtId="0" fontId="10" fillId="13" borderId="2" xfId="1" applyFont="1" applyFill="1" applyBorder="1" applyAlignment="1">
      <alignment horizontal="justify" vertical="center" wrapText="1"/>
    </xf>
    <xf numFmtId="0" fontId="22" fillId="13" borderId="2" xfId="0" applyFont="1" applyFill="1" applyBorder="1" applyAlignment="1">
      <alignment horizontal="center" vertical="center"/>
    </xf>
    <xf numFmtId="164" fontId="22" fillId="13" borderId="2" xfId="0" applyNumberFormat="1" applyFont="1" applyFill="1" applyBorder="1" applyAlignment="1">
      <alignment horizontal="center" vertical="center"/>
    </xf>
    <xf numFmtId="0" fontId="22" fillId="13" borderId="2" xfId="0" applyFont="1" applyFill="1" applyBorder="1" applyAlignment="1">
      <alignment horizontal="justify" vertical="center" wrapText="1"/>
    </xf>
    <xf numFmtId="0" fontId="2" fillId="13" borderId="2" xfId="0" applyFont="1" applyFill="1" applyBorder="1" applyAlignment="1">
      <alignment horizontal="justify" vertical="center" wrapText="1"/>
    </xf>
    <xf numFmtId="0" fontId="6" fillId="14" borderId="0" xfId="0" applyFont="1" applyFill="1" applyAlignment="1">
      <alignment horizontal="center"/>
    </xf>
    <xf numFmtId="0" fontId="32" fillId="0" borderId="0" xfId="0" applyFont="1"/>
    <xf numFmtId="164" fontId="7" fillId="0" borderId="2" xfId="0" applyNumberFormat="1" applyFont="1" applyBorder="1" applyAlignment="1">
      <alignment horizontal="center" vertical="center"/>
    </xf>
    <xf numFmtId="0" fontId="14" fillId="15" borderId="2" xfId="0" applyFont="1" applyFill="1" applyBorder="1" applyAlignment="1">
      <alignment horizontal="center" vertical="center"/>
    </xf>
    <xf numFmtId="0" fontId="5" fillId="15" borderId="2" xfId="0" applyFont="1" applyFill="1" applyBorder="1" applyAlignment="1">
      <alignment horizontal="center" vertical="center" wrapText="1"/>
    </xf>
    <xf numFmtId="0" fontId="5" fillId="15" borderId="2" xfId="0" applyFont="1" applyFill="1" applyBorder="1" applyAlignment="1">
      <alignment horizontal="center" vertical="center"/>
    </xf>
    <xf numFmtId="0" fontId="6" fillId="15" borderId="2" xfId="0" applyFont="1" applyFill="1" applyBorder="1" applyAlignment="1">
      <alignment horizontal="center" vertical="center" wrapText="1"/>
    </xf>
    <xf numFmtId="164" fontId="5" fillId="15" borderId="2" xfId="0" applyNumberFormat="1" applyFont="1" applyFill="1" applyBorder="1" applyAlignment="1">
      <alignment horizontal="center" vertical="center"/>
    </xf>
    <xf numFmtId="0" fontId="5" fillId="15" borderId="2" xfId="0" applyFont="1" applyFill="1" applyBorder="1" applyAlignment="1">
      <alignment horizontal="justify" vertical="center" wrapText="1"/>
    </xf>
    <xf numFmtId="0" fontId="7" fillId="0" borderId="2" xfId="0" applyFont="1" applyBorder="1" applyAlignment="1">
      <alignment horizontal="center" vertical="center"/>
    </xf>
    <xf numFmtId="0" fontId="7" fillId="7" borderId="2" xfId="0" applyFont="1" applyFill="1" applyBorder="1" applyAlignment="1">
      <alignment horizontal="center" vertical="center"/>
    </xf>
    <xf numFmtId="164" fontId="7" fillId="7" borderId="2" xfId="0" applyNumberFormat="1" applyFont="1" applyFill="1" applyBorder="1" applyAlignment="1">
      <alignment horizontal="center" vertical="center" wrapText="1"/>
    </xf>
    <xf numFmtId="0" fontId="34" fillId="13" borderId="2" xfId="0" applyFont="1" applyFill="1" applyBorder="1" applyAlignment="1">
      <alignment horizontal="center" vertical="center"/>
    </xf>
    <xf numFmtId="164" fontId="34" fillId="13" borderId="2" xfId="0" applyNumberFormat="1" applyFont="1" applyFill="1" applyBorder="1" applyAlignment="1">
      <alignment horizontal="center" vertical="center"/>
    </xf>
    <xf numFmtId="0" fontId="34" fillId="13" borderId="2" xfId="0" applyFont="1" applyFill="1" applyBorder="1" applyAlignment="1">
      <alignment horizontal="justify" vertical="center" wrapText="1"/>
    </xf>
    <xf numFmtId="0" fontId="34" fillId="13" borderId="2"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164" fontId="24" fillId="10" borderId="2" xfId="0" applyNumberFormat="1" applyFont="1" applyFill="1" applyBorder="1" applyAlignment="1">
      <alignment horizontal="left" vertical="center" wrapText="1"/>
    </xf>
    <xf numFmtId="164" fontId="6" fillId="10" borderId="2" xfId="0" applyNumberFormat="1" applyFont="1" applyFill="1" applyBorder="1" applyAlignment="1">
      <alignment horizontal="center" vertical="center"/>
    </xf>
    <xf numFmtId="0" fontId="21" fillId="0" borderId="0" xfId="0" applyFont="1" applyAlignment="1">
      <alignment vertical="center"/>
    </xf>
    <xf numFmtId="164" fontId="37" fillId="0" borderId="2" xfId="0" applyNumberFormat="1" applyFont="1" applyBorder="1" applyAlignment="1">
      <alignment horizontal="left" vertical="center"/>
    </xf>
    <xf numFmtId="14" fontId="37" fillId="0" borderId="2" xfId="0" applyNumberFormat="1" applyFont="1" applyBorder="1" applyAlignment="1">
      <alignment vertical="center"/>
    </xf>
    <xf numFmtId="0" fontId="21" fillId="0" borderId="0" xfId="0" applyFont="1"/>
    <xf numFmtId="0" fontId="21" fillId="0" borderId="0" xfId="0" applyFont="1" applyAlignment="1">
      <alignment horizontal="left" vertical="center"/>
    </xf>
    <xf numFmtId="164" fontId="20" fillId="0" borderId="2" xfId="0" applyNumberFormat="1" applyFont="1" applyBorder="1" applyAlignment="1">
      <alignment horizontal="left" vertical="center"/>
    </xf>
    <xf numFmtId="14" fontId="20" fillId="0" borderId="2" xfId="0" applyNumberFormat="1" applyFont="1" applyBorder="1" applyAlignment="1">
      <alignment vertical="center"/>
    </xf>
    <xf numFmtId="0" fontId="38" fillId="16" borderId="2" xfId="0" applyFont="1" applyFill="1" applyBorder="1" applyAlignment="1">
      <alignment horizontal="left" vertical="center"/>
    </xf>
    <xf numFmtId="0" fontId="38" fillId="16" borderId="2" xfId="0" applyFont="1" applyFill="1" applyBorder="1" applyAlignment="1">
      <alignment vertical="center"/>
    </xf>
    <xf numFmtId="0" fontId="39" fillId="16" borderId="2" xfId="0" applyFont="1" applyFill="1" applyBorder="1" applyAlignment="1">
      <alignment horizontal="center" vertical="center" wrapText="1"/>
    </xf>
    <xf numFmtId="0" fontId="39" fillId="16"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2"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19" fillId="0" borderId="1" xfId="0" applyFont="1" applyBorder="1" applyAlignment="1">
      <alignment horizontal="center" vertical="center"/>
    </xf>
  </cellXfs>
  <cellStyles count="2">
    <cellStyle name="Köprü" xfId="1" builtinId="8"/>
    <cellStyle name="Normal" xfId="0" builtinId="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05ADE"/>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5</xdr:col>
      <xdr:colOff>883227</xdr:colOff>
      <xdr:row>0</xdr:row>
      <xdr:rowOff>155864</xdr:rowOff>
    </xdr:from>
    <xdr:to>
      <xdr:col>6</xdr:col>
      <xdr:colOff>848590</xdr:colOff>
      <xdr:row>0</xdr:row>
      <xdr:rowOff>1368136</xdr:rowOff>
    </xdr:to>
    <xdr:pic>
      <xdr:nvPicPr>
        <xdr:cNvPr id="3" name="Resim 2">
          <a:extLst>
            <a:ext uri="{FF2B5EF4-FFF2-40B4-BE49-F238E27FC236}">
              <a16:creationId xmlns:a16="http://schemas.microsoft.com/office/drawing/2014/main" id="{52CBBA41-5EAC-4022-BE6C-C2A1C380C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8591" y="155864"/>
          <a:ext cx="1212272" cy="1212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843231</xdr:colOff>
      <xdr:row>0</xdr:row>
      <xdr:rowOff>57316</xdr:rowOff>
    </xdr:from>
    <xdr:to>
      <xdr:col>2</xdr:col>
      <xdr:colOff>380588</xdr:colOff>
      <xdr:row>0</xdr:row>
      <xdr:rowOff>1200316</xdr:rowOff>
    </xdr:to>
    <xdr:pic>
      <xdr:nvPicPr>
        <xdr:cNvPr id="2" name="Resim 1">
          <a:extLst>
            <a:ext uri="{FF2B5EF4-FFF2-40B4-BE49-F238E27FC236}">
              <a16:creationId xmlns:a16="http://schemas.microsoft.com/office/drawing/2014/main" id="{7730949A-15DE-41C6-B003-B0B084B6C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906" y="57316"/>
          <a:ext cx="1137557"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557068</xdr:colOff>
      <xdr:row>0</xdr:row>
      <xdr:rowOff>72157</xdr:rowOff>
    </xdr:from>
    <xdr:to>
      <xdr:col>2</xdr:col>
      <xdr:colOff>1489747</xdr:colOff>
      <xdr:row>0</xdr:row>
      <xdr:rowOff>1042936</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2693" y="72157"/>
          <a:ext cx="932679" cy="970779"/>
        </a:xfrm>
        <a:prstGeom prst="rect">
          <a:avLst/>
        </a:prstGeom>
      </xdr:spPr>
    </xdr:pic>
    <xdr:clientData/>
  </xdr:twoCellAnchor>
  <xdr:twoCellAnchor editAs="oneCell">
    <xdr:from>
      <xdr:col>7</xdr:col>
      <xdr:colOff>453160</xdr:colOff>
      <xdr:row>0</xdr:row>
      <xdr:rowOff>89475</xdr:rowOff>
    </xdr:from>
    <xdr:to>
      <xdr:col>7</xdr:col>
      <xdr:colOff>1385839</xdr:colOff>
      <xdr:row>0</xdr:row>
      <xdr:rowOff>1060254</xdr:rowOff>
    </xdr:to>
    <xdr:pic>
      <xdr:nvPicPr>
        <xdr:cNvPr id="3" name="Resi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7410" y="89475"/>
          <a:ext cx="932679" cy="97077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Supervisor\AppData\Roaming\Microsoft\Excel\2024-2025%20YT&#220;%20E&#287;itim-&#214;&#287;retim%20Y&#305;l&#305;%20Akademik%20Takvimi%20(Taslak)-GE&#199;&#304;&#350;LER%20YAPILDI%20(version%201).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pervisor" refreshedDate="44347.536394560186" createdVersion="6" refreshedVersion="6" minRefreshableVersion="3" recordCount="674" xr:uid="{00000000-000A-0000-FFFF-FFFF02000000}">
  <cacheSource type="worksheet">
    <worksheetSource ref="C2:N1048576" sheet="başlangıçlar-tatiller" r:id="rId2"/>
  </cacheSource>
  <cacheFields count="11">
    <cacheField name="2021 TARİH" numFmtId="0">
      <sharedItems containsNonDate="0" containsDate="1" containsString="0" containsBlank="1" minDate="2021-07-01T00:00:00" maxDate="2022-10-04T00:00:00"/>
    </cacheField>
    <cacheField name="HANGİ HAFTA" numFmtId="0">
      <sharedItems containsString="0" containsBlank="1" containsNumber="1" containsInteger="1" minValue="0" maxValue="53"/>
    </cacheField>
    <cacheField name="2020 TARİH" numFmtId="0">
      <sharedItems containsDate="1" containsBlank="1" containsMixedTypes="1" minDate="2020-07-13T00:00:00" maxDate="2022-07-28T00:00:00"/>
    </cacheField>
    <cacheField name="HANGİ HAFTA2" numFmtId="0">
      <sharedItems containsString="0" containsBlank="1" containsNumber="1" containsInteger="1" minValue="0" maxValue="53"/>
    </cacheField>
    <cacheField name="AKADEMİK DÖNEM" numFmtId="0">
      <sharedItems containsBlank="1" count="15">
        <s v="Güz-Başlangıç"/>
        <s v="Güz"/>
        <s v="Güz-Tatil"/>
        <s v="Güz "/>
        <s v="Ek Sınav"/>
        <s v="Bahar-Başlangıç"/>
        <m/>
        <s v="Bahar"/>
        <s v="Bahar-Tatil"/>
        <s v="Bahar "/>
        <s v="Yaz"/>
        <s v="Mezuniyet Törenleri"/>
        <s v="2022-2023 _x000a_Güz Yarıyılı"/>
        <s v="YTÜ İçi Yatay Geçiş, YTÜ Dışından Yatay Geçiş, ÇAP"/>
        <s v="Merkezi Yatay Geçiş"/>
      </sharedItems>
    </cacheField>
    <cacheField name="KATEGORİ" numFmtId="0">
      <sharedItems containsBlank="1" count="69">
        <s v="İlk Kayıt"/>
        <s v="Ders Programlarının İlan Edilmesi"/>
        <m/>
        <s v="İngilizce Yeterlik Sınavı (İYS)-Duyuru"/>
        <s v="İngilizce Yeterlik Sınavı (İYS)-Kayıtlı Öğrenciler İçin"/>
        <s v="Fransızca Yeterlik Sınavı (FYS) Duyuru"/>
        <s v="Fransızca Yeterlik Sınavı (FYS) Yazılı Sınav"/>
        <s v="Fransızca Yeterlik Sınavı-Sözlü (FYS)"/>
        <s v="Önceki Öğrenmenin Tanınması-Tüm Öğrenciler İçin Başvuru"/>
        <s v="Önceki Öğrenmenin Tanınması-Tüm Öğrenciler İçin Değerlendirme"/>
        <s v="İngilizce Yeterlik Sınavı (İYS)-Fransızca Yeterlik (Yazılı) Sınavı (FYS) sonuçlarının ilan edilmesi"/>
        <s v="Katkı Payı Ödeme-Tüm Öğrenciler"/>
        <s v="Ders Kayıtları-Tüm Öğrenciler"/>
        <s v="Bağımsız Ders Kaydı-Tüm Öğrenciler"/>
        <s v="Kapanan Derslerin İlanı-Bölüm Başkanlıkları"/>
        <s v="Kapatılan Dersin Yerine Ders Seçimi-Tüm Öğrenciler"/>
        <s v="Güz Yarıyılı Başlangıcı"/>
        <s v="Güz Yarıyılı"/>
        <s v="Güz Yarıyılı Bitişi"/>
        <s v="Güz Yarıyılı Final Sınavları"/>
        <s v="Güz Yarıyılı-YDYO Derslerin Son Günü"/>
        <s v="Güz Yarıyılı Final Mazeret Sınavları"/>
        <s v="Güz Yarıyılı Final Sınavları Not Girişleri "/>
        <s v="Not Ortalamalarının Hesaplanması-Otomasyon Sistemi kapalıdır."/>
        <s v="Mezuniyet Sınavı-DC notu olan öğrenciler"/>
        <s v="İngilizce Yeterlik Sınavı (İYS)-YDYO Not Girişleri"/>
        <s v="Güz Yarıyılı Bütünleme Sınavları"/>
        <s v="Güz Yarıyılı Bütünleme Mazeret Sınavları ve Not Girişleri"/>
        <s v="Ek Sınav Başlangıç"/>
        <s v="Ek Sınav-1.Ek Sınav Başvuruları"/>
        <s v="Ek Sınav-1.Ek Sınav Programlarının İlan Edilmesi"/>
        <s v="Ek Sınav-1.Ek Sınavlar"/>
        <s v="Ek Sınav-1.Ek Sınav Not Girişleri"/>
        <s v="Ek Sınav-Dönem Geçişi"/>
        <s v="Ek Sınav-2.Ek Sınav Başvuruları"/>
        <s v="Ek Sınav-2.Ek Sınav Programlarının İlan Edilmesi"/>
        <s v="Ek Sınav-2.Ek Sınavlar"/>
        <s v="Ek Sınav-2.Ek Sınav Not Girişleri"/>
        <s v="Ek Sınav-ÖİDB Kontrol"/>
        <s v="Ek Sınav Sonu Kayıt Silme"/>
        <s v="Ek Süre Ders Kaydı"/>
        <s v="Mezuniyet Sınavı"/>
        <s v="Bahar Yarıyılı Mezuniyet Mazeret Sınavları ve Not Girişleri"/>
        <s v="Bahar Yarıyılı Başlangıcı"/>
        <s v="Bahar Yarıyılı"/>
        <s v="Bahar Yarıyılı Bitişi"/>
        <s v="Bahar Yarıyılı Final Sınavları"/>
        <s v="Bahar Yarıyılı-YDYO Derslerin Son Günü"/>
        <s v="Bahar Yarıyılı Final Mazeret Sınavları"/>
        <s v="Bahar Yarıyılı Final Sınavları Not Girişleri "/>
        <s v="Bahar Yarıyılı Bütünleme Sınavları"/>
        <s v="Bahar Yarıyılı Bütünleme Mazeret Sınavları ve Not Girişleri"/>
        <s v="Yaz Okulu"/>
        <s v="Yaz Okulu Başlangıç"/>
        <s v="Yaz Okulu Bitiş"/>
        <s v="2022-2023 _x000a_Güz Yarıyılı Başlangıcı"/>
        <s v="Başvuru"/>
        <s v="İYS-İngilizce Yeterlik Sınavı duyuru"/>
        <s v="İYS-İngilizce Yeterlik Sınavı"/>
        <s v="İYS-İngilizce Yeterlik Sınav Sonuçlarının Duyurulması"/>
        <s v="Başvuruların Değerlendirilmesi"/>
        <s v="Değerlendirme Sonuçlarının İlanı"/>
        <s v="Asıl Kayıtlar"/>
        <s v="Yedek Kontenjanların İlanı"/>
        <s v="Yedek Kayıtlar"/>
        <s v="İntibakların Yapılması"/>
        <s v="Kayıt ve İntibakların FYK ile kabulü"/>
        <s v="Kayıtlar"/>
        <s v="İntibak Formlarının İmza Karşılığı Teslimi"/>
      </sharedItems>
    </cacheField>
    <cacheField name="AKADEMİK DÖNEM HAFTA SAYISI" numFmtId="0">
      <sharedItems containsBlank="1" containsMixedTypes="1" containsNumber="1" containsInteger="1" minValue="1" maxValue="20"/>
    </cacheField>
    <cacheField name="GÜN SAYISI" numFmtId="0">
      <sharedItems containsBlank="1" containsMixedTypes="1" containsNumber="1" containsInteger="1" minValue="1" maxValue="14"/>
    </cacheField>
    <cacheField name="2021 TARİH ARALIĞI" numFmtId="0">
      <sharedItems containsDate="1" containsBlank="1" containsMixedTypes="1" minDate="2021-02-15T00:00:00" maxDate="2022-10-04T00:00:00" count="351">
        <s v="27 Ağustos -03 Eylül 2021"/>
        <d v="2021-09-10T00:00:00"/>
        <m/>
        <s v="13-17 Eylül 2021"/>
        <d v="2021-09-14T00:00:00"/>
        <d v="2021-09-15T00:00:00"/>
        <d v="2021-09-13T00:00:00"/>
        <d v="2021-09-16T00:00:00"/>
        <d v="2021-09-17T00:00:00"/>
        <s v="20-24 Eylül 2021"/>
        <d v="2021-09-22T00:00:00"/>
        <s v="20-29 Eylül 2021"/>
        <s v="21-29 Eylül 2021"/>
        <d v="2021-09-29T00:00:00"/>
        <d v="2021-09-30T00:00:00"/>
        <s v="01-03 Ekim 2021"/>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s v="10-20 Ocak 2022"/>
        <d v="2022-01-15T00:00:00"/>
        <s v="10-21 Ocak 2022"/>
        <s v="10-22 Ocak 2022"/>
        <d v="2022-01-23T00:00:00"/>
        <d v="2022-01-21T00:00:00"/>
        <d v="2022-01-24T00:00:00"/>
        <d v="2022-01-28T00:00:00"/>
        <s v="25-29 Ocak 2022"/>
        <s v="25 Ocak-01 Şubat 2022"/>
        <d v="2022-02-01T00:00:00"/>
        <d v="2022-02-03T00:00:00"/>
        <s v="04-09 Şubat 2022"/>
        <d v="2022-02-10T00:00:00"/>
        <s v="11-12 Şubat 2022"/>
        <d v="2021-02-15T00:00:00"/>
        <s v="16-19 Şubat 2022"/>
        <s v="16-21 Şubat 2022"/>
        <s v="22-23 Şubat 2022"/>
        <d v="2022-02-25T00:00:00"/>
        <s v="28 Şubat-03 Mart 2022"/>
        <s v="28 Şubat-04 Mart 2022"/>
        <d v="2022-03-07T00:00:00"/>
        <s v="08-10 Mart 2022"/>
        <d v="2022-03-11T00:00:00"/>
        <d v="2022-03-15T00:00:00"/>
        <d v="2022-02-02T00:00:00"/>
        <d v="2022-02-04T00:00:00"/>
        <s v="04-05 Şubat 2022"/>
        <d v="2022-02-06T00:00:00"/>
        <s v="14-18 Şubat 2022"/>
        <s v="21-25 Şubat 2022"/>
        <s v="14-23 Şubat 2022"/>
        <s v="15-22 Şubat 2022"/>
        <d v="2022-02-23T00:00:00"/>
        <d v="2022-02-24T00:00:00"/>
        <s v="25-27 Şubat 2022"/>
        <d v="2022-02-28T00:00:00"/>
        <d v="2022-03-01T00:00:00"/>
        <d v="2022-03-02T00:00:00"/>
        <d v="2022-03-03T00:00:00"/>
        <d v="2022-03-04T00:00:00"/>
        <d v="2022-03-05T00:00:00"/>
        <d v="2022-03-06T00:00:00"/>
        <d v="2022-03-08T00:00:00"/>
        <d v="2022-03-09T00:00:00"/>
        <d v="2022-03-10T00:00:00"/>
        <d v="2022-03-12T00:00:00"/>
        <d v="2022-03-13T00:00:00"/>
        <d v="2022-03-14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s v="18-24 Nisan 2022"/>
        <d v="2022-04-25T00:00:00"/>
        <d v="2022-04-26T00:00:00"/>
        <d v="2022-04-27T00:00:00"/>
        <d v="2022-04-28T00:00:00"/>
        <d v="2022-04-29T00:00:00"/>
        <d v="2022-04-30T00:00:00"/>
        <d v="2022-05-01T00:00:00"/>
        <s v="02-04 Mayıs 2022"/>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s v="06-16 Haziran 2022"/>
        <d v="2022-06-17T00:00:00"/>
        <s v="06-17 Haziran 2022"/>
        <s v="06-18 Haziran 2022"/>
        <d v="2022-06-19T00:00:00"/>
        <d v="2022-06-24T00:00:00"/>
        <d v="2022-07-01T00:00:00"/>
        <d v="2022-06-20T00:00:00"/>
        <s v="21-25 Haziran 2022"/>
        <s v="21-27 Haziran 2022"/>
        <d v="2022-06-28T00:00:00"/>
        <d v="2022-06-29T00:00:00"/>
        <d v="2022-06-30T00:00:00"/>
        <s v="01-02 Temmuz 2022"/>
        <d v="2022-07-03T00:00:00"/>
        <d v="2022-07-04T00:00:00"/>
        <d v="2022-07-05T00:00:00"/>
        <d v="2022-07-06T00:00:00"/>
        <d v="2022-07-07T00:00:00"/>
        <s v="08 Temmuz 2022 Cuma_x000a_(12:00'ye kadar)"/>
        <s v="08 Temmuz 2022 Cuma_x000a_(12:00'den sonra)"/>
        <s v="09-12 Temmuz 2022"/>
        <d v="2022-07-13T00:00:00"/>
        <d v="2022-07-14T00:00:00"/>
        <d v="2022-07-15T00:00:00"/>
        <d v="2022-07-18T00:00:00"/>
        <s v="19 Temmuz 2022 Salı _x000a_( Saat: 12.00’ye kadar)"/>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s v="22-27 Ağustos 2022"/>
        <s v="22-28 Ağustos 2022"/>
        <d v="2022-08-29T00:00:00"/>
        <s v="18-22 Temmuz 2022"/>
        <d v="2022-08-30T00:00:00"/>
        <s v="01-18 Temmuz 2022"/>
        <d v="2022-07-19T00:00:00"/>
        <s v="21-23 Temmuz 2022"/>
        <s v="27-29 Temmuz 2022"/>
        <s v="01-06 Ağustos 2022"/>
        <s v="01-08 Ağustos 2022"/>
        <s v="01-08 Ağustos 2023"/>
        <s v="01-08 Ağustos 2024"/>
        <s v="01-08 Ağustos 2025"/>
        <s v="01-08 Ağustos 2026"/>
        <s v="01-08 Ağustos 2027"/>
        <s v="01-08 Ağustos 2028"/>
        <s v="01-08 Ağustos 2029"/>
        <s v="10-12 Ağustos 2022"/>
        <s v="17-19 Ağustos 2022"/>
        <s v="22-29 Ağustos 2022"/>
        <d v="2022-08-31T00:00:00"/>
        <d v="2022-09-02T00:00:00"/>
        <d v="2022-09-05T00:00:00"/>
        <d v="2022-09-06T00:00:00"/>
        <d v="2022-09-07T00:00:00"/>
        <d v="2022-09-08T00:00:00"/>
        <d v="2022-09-09T00:00:00"/>
        <d v="2022-09-10T00:00:00"/>
        <d v="2022-09-11T00:00:00"/>
        <d v="2022-09-12T00:00:00"/>
        <d v="2022-09-13T00:00:00"/>
        <d v="2022-10-03T00:00:00"/>
        <d v="2021-07-16T00:00:00"/>
        <d v="2021-07-27T00:00:00"/>
        <d v="2021-07-29T00:00:00"/>
        <d v="2021-08-04T00:00:00"/>
        <s v="09-13 Ağustos 2021"/>
        <d v="2021-08-16T00:00:00"/>
        <s v="17-19 Ağustos 2021"/>
        <s v="19.08.2021 Saat 18:00"/>
        <d v="2021-08-20T00:00:00"/>
        <s v="23 Ağustos-01 Eylül 2021"/>
        <d v="2021-09-02T00:00:00"/>
        <s v="02-15 Ağustos 2021"/>
        <d v="2021-08-17T00:00:00"/>
        <d v="2021-08-19T00:00:00"/>
        <d v="2021-08-23T00:00:00"/>
        <s v="24-27 Ağustos 2021"/>
        <s v="01-03 Eylül 2021"/>
        <s v="06-08 Eylül 2021"/>
        <d v="2021-09-09T00:00:00"/>
        <s v="10-20 Eylül 2021"/>
      </sharedItems>
    </cacheField>
    <cacheField name="2020 TARİH ARALIĞI" numFmtId="0">
      <sharedItems containsDate="1" containsBlank="1" containsMixedTypes="1" minDate="2020-07-24T00:00:00" maxDate="2021-10-05T00:00:00"/>
    </cacheField>
    <cacheField name="SÜREÇ" numFmtId="0">
      <sharedItems containsBlank="1" count="109" longText="1">
        <s v="YKS ile lisans programlarına yerleştirilen öğrencilerin e-Devlet Kapısı üzerinden ilk kayıtları"/>
        <s v="Fakülteler/Bölüm Başkanlıklarınca Güz Yarıyılı Ders Programlarının Bölüm Web Sayfalarında İlan edilmesi için son gün"/>
        <m/>
        <s v="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s v="İngilizce I - II Muafiyet Sınavı  (%100 Türkçe eğitim veren bölüm öğrencileri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
        <s v="Fransızca Mütercim ve Tercümanlık programı için yapılacak olan Fransızca Yeterlik Sınavı (FYS) için Sınav saati, sınavın yapılış şekli ve Sınav ile ilgili tüm bilgiler www.bde.yildiz.edu.tr adresinde duyurulacaktır."/>
        <s v="Fransızca Mütercim ve Tercümanlık programı için yapılacak olan Fransızca Yeterlik (Yazılı) Sınavı (FYS) : Sınav saati, sınavın yapılış şekli ve Sınav ile ilgili tüm bilgiler www.bde.yildiz.edu.tr adresinde duyurulacaktır."/>
        <s v="Önceki Öğrenmenin Tanınmasına İlişkin Başvuruların alınması (Öğrenciler başvurularını, kayıtlı bulundukları Bölüm Başkanlığına yapacaktır.)"/>
        <s v="Önceki Öğrenmenin Tanınmasına İlişkin Başvuruların Değerlendirilmesi ve Not girişi"/>
        <s v="Yabancı Diller Yüksekokulu (www.ybd.yildiz.edu.tr) İngilizce Yeterlik Sınavı (İYS) Not Girişleri Son günü_x000a_Fransızca Mütercim ve Tercümanlık programı (www.bde.yildiz.edu.tr) Fransızca Yeterlik (Yazılı) Sınavı (FYS) Not Girişleri Son günü"/>
        <s v="Güz Yarıyılı Katkı Payı Ödeme (Yeni kayıt yaptıranlar ve normal öğrenim süresi içerisinde olanlar hariç)                            _x000a_Normal öğrenim süresi (Lisans için 1-8 yarıyıl arası, Önlisans için 1-4 yarıyıl arası)"/>
        <s v="Güz Yarıyılı Ders Kayıtları "/>
        <s v="Güz Yarıyılı Bağımsız Ders Kayıtları "/>
        <s v="Bölüm Başkanlıklarınca kapatılan derslerin tespit edilerek bölüm web sayfasında ilan edilmesi ve kuşak şeklinde açılan derslerin grup dağılımlarının yapılması"/>
        <s v="Maksimum kredi sınırı içerisinde olmak kaydıyla tüm öğrencilere (kapatılan dersin yerine ders eklemek de dahil olmak üzere) Otomasyon Sistemi üzerinden SADECE ders ekleme hakkının verilmesi (Bu işlem yapılırken alınan dersler kesinlikle silinemeyecektir)"/>
        <s v="GÜZ YARIYILI DERSLERİNİN BAŞLANGICI (İngilizce Hazırlık Öğretimi+Önlisans+Lisans)"/>
        <s v="2020-2021 Bahar yarıyılı itibariyle mezuniyeti yapılacaklar için staj bitiş tarihinin son günü"/>
        <s v="Güz Yarıyılı"/>
        <s v="Önlisans ve Lisans Eğitim-Öğretim Yönt. 20-c maddesi uyarınca mazereti uygun görülen öğrencilerin kayıt yenilemeleri için son gün"/>
        <s v="Cumhuriyet Bayramı Arifesi"/>
        <s v="Cumhuriyet Bayramı"/>
        <s v="Güz Yarıyılı Vize Sınavı"/>
        <s v="Yılbaşı"/>
        <s v="GÜZ YARIYILI DERSLERİNİN SON GÜNÜ (Önlisans+Lisans)"/>
        <s v="Güz Yarıyılı Final Sınavları"/>
        <s v="YDYO Temel İngilizce Bölümü İngilizce Hazırlık Öğretimi son günü "/>
        <s v="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
        <s v="Güz Yarıyılı Final  Sınavları Not Girişleri "/>
        <s v="Güz yarıyılı Final Sınavları Not Ortalamalarının Hesaplanması (Otomasyon Sistemi kapalı olacaktır.)"/>
        <s v="Yabancı Diller Yüksekokulu tarafından yapılacak İngilizce Yeterlik Sınavı (İYS) Sınav saati, sınavın yapılış şekli ve Sınav ile ilgili tüm bilgiler www.ybd.yildiz.edu.tr adresinde duyurulacaktır."/>
        <s v="Final Sınavları sonunda mezuniyete hak kazanan ve bu yarıyılda DC notu olduğu halde Bütünleme Sınavına girmek istemeyen öğrencilerin Otomasyon Sistemi üzerinden onay işlemi"/>
        <s v="Yabancı Diller Yüksekokulu (www.ybd.yildiz.edu.tr) İngilizce Yeterlik Sınavı (İYS) Not Girişleri Son günü"/>
        <s v="Güz Yarıyılı Bütünleme Sınavları"/>
        <s v="Güz Yarıyılı Bütünleme Mazeret Sınavı ve Not Girişleri (Mazeret Sınavları 29 Ocak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Bütünleme Sınavları Not Ortalamalarının Hesaplanması (Otomasyon Sistemi kapalı olacaktır.)"/>
        <s v="Azami öğrenim sürelerini tamamlayan öğrencilerle ilgili listelerin otomasyon sisteminden alınması."/>
        <s v="Azami öğrenim sürelerini tamamlayan öğrencilerle ilgili listelerin ÖİDB tarafından kontrol edilmesi."/>
        <s v="Azami öğrenim sürelerini sonunda hiç almadığı ve/veya alıp devam koşulunu yerine getirmediği (F0) ders sayısı altı ve daha fazla olan öğrencilerin FYK kararı ile kayıtlarının silinmesi."/>
        <s v="Azami Öğrenim Sürelerini Tamamlayan Ancak Mezun Olamayan Öğrencilerin Otomasyon Sistemi Üzerinden 1.Ek Sınav Başvurularının Alınması ve Katkı Payını Ödemeleri. (İlgili yarıyıl için katkı payı-öğrenim ücretini ödemeyenler)"/>
        <s v="Otomasyon Sistemi Üzerinden 1.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1.Ek Sınavların yapılması."/>
        <s v="Azami Öğrenim Süreleri sonunda yapılan 1.Ek Sınavların not girişlerinin yapılması."/>
        <s v="Otomasyon Sisteminde Dönem Geçişinin Yapılması"/>
        <s v="Azami Öğrenim Sürelerini Tamamlayan Ancak Mezun Olamayan Öğrencilerin Otomasyon Sistemi Üzerinden 2.Ek Sınav Başvurularının Alınması ve Katkı Payını Ödemeleri. (İlgili yarıyıl için katkı payı-öğrenim ücretini ödemeyenler)"/>
        <s v="Otomasyon Sistemi Üzerinden 2.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2.Ek Sınavların yapılması."/>
        <s v="Azami Öğrenim Süreleri sonunda yapılan 2.Ek Sınavların not girişlerinin yapılması."/>
        <s v="Ek sınavlar sonunda başarısız ders sayısını en fazla beş derse indiremeyen öğrencilerle ilgili listelerin otomasyon sisteminden alınması."/>
        <s v="Ek sınavlar sonunda başarısız ders sayısını en fazla beş derse indiremeyen öğrencilerle ilgili listelerin ÖİDB tarafından kontrol edilmesi."/>
        <s v="Ek sınavlar sonunda başarısız ders sayısını en fazla beş derse indiremeyen Azami Öğrenim Sürelerini Tamamlayan Ancak Mezun Olamayan Öğrencilerin  FYK kararı ile kayıtlarının silinmesi."/>
        <s v="Ek sınavlar sonunda başarısız ders sayısını en fazla beş derse indiren ve 3 veya 4 yarıyıllık Ek Süredöneminde Bulunan öğrencilerin hiç almadıkları derslerle ilgili mazeretli ders kaydı yapmaları için son gün."/>
        <s v="Mezuniyet Sınavı İçin Başvuru"/>
        <s v="Mezuniyet Sınavı Takviminin İlanı"/>
        <s v="Mezuniyet Sınavları"/>
        <s v="Güz Yarıyılı Mezuniyet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Mezuniyet Sınavları Not Ortalamalarının Hesaplanması (Otomasyon Sistemi kapalı olacaktır.)"/>
        <s v="Önceki Öğrenmenin Tanınmasına İlişkin Başvuruların alınması _x000a_(Öğrenciler kayıtlı bulundukları Bölüm Başkanlığına başvuru yapacaklardır.)"/>
        <s v="Bahar Yarıyılı Katkı Payı Ödeme (Yeni kayıt yaptıranlar ve normal öğrenim süresi içerisinde olanlar hariç)                            _x000a_Normal öğrenim süresi (Lisans için 1-8 yarıyıl arası, Önlisans için 1-4 yarıyıl arası)"/>
        <s v="Bahar Yarıyılı Ders kayıtları "/>
        <s v="Bahar Yarıyılı Bağımsız Ders Kayıtları "/>
        <s v="Bölüm Başkanlıklarınca kapatılan derslerin tespit edilerek bölüm web sayfasında ilan edilmesi ve  kuşak şekilnde açılan derslerin grup dağılımlarının yapılması"/>
        <s v="BAHAR YARIYILI DERSLERİNİN BAŞLANGICI (İngilizce Hazırlık Öğretimi+Önlisans+Lisans)"/>
        <s v="Bahar Yarıyılı"/>
        <s v="Bahar Yarıyılı Vize Sınavı"/>
        <s v="23 Nisan Ulusal Egemenlik ve Çocuk Bayramı"/>
        <s v="1 Mayıs Emek ve Dayanışma Günü_x000a_Ramazan Bayramı Arifesi"/>
        <s v="Ramazan Bayramı"/>
        <s v="BAHAR YARIYILI DERSLERİNİN SON GÜNÜ (Önlisans+Lisans)"/>
        <s v="Bahar Yarıyılı Final Sınavları"/>
        <s v="Bahar Yarıyılı Final  Sınavları Not Girişleri "/>
        <s v="Bahar yarıyılı Final Sınavları Not Ortalamalarının Hesaplanması (Otomasyon Sistemi kapalı olacaktır.)"/>
        <s v="Bahar Yarıyılı Bütünleme Sınavları"/>
        <s v="Bahar Yarıyılı Bütünleme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Bütünleme Sınavları Not Ortalamalarının Hesaplanması (Otomasyon Sistemi kapalı olacaktır.)"/>
        <s v="Bahar Yarıyılı Mezuniyet Mazeret Sınavı ve Not Girişleri (Mazeret Sınavları 12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Mezuniyet Sınavları Not Ortalamalarının Hesaplanması (Otomasyon Sistemi kapalı olacaktır.)"/>
        <s v="Yaz Okulu Ücret Ödeme ve Ders Kayıtları (Online)"/>
        <s v="Kurban Bayramı Arifesi"/>
        <s v="Kurban Bayramı"/>
        <s v="Demokrasi Bayramı"/>
        <s v="2020-2021 Yaz Okulu Başlangıcı"/>
        <s v="Bölüm Başkanlıklarınca Yaz Okulunda kapatılan derslerin tespit edilerek bölüm web sayfasında ilan edilmesi ( Saat: 12.00’ye kadar)"/>
        <s v="Ders ekle-sil"/>
        <s v="2021-2022 Yaz Okulu"/>
        <s v="YAZ OKULU DERSLERİNİN SON GÜNÜ"/>
        <s v="Yaz Okulu Final Sınavları"/>
        <s v="Yaz Okulu Final Sınavları Not Girişleri"/>
        <s v="2021-2022 Eğitim-Öğretim yılı Mezuniyet Törenleri"/>
        <s v="Zafer Bayramı"/>
        <s v="2022-2023 EĞİTİM-ÖĞRETİM YILI GÜZ YARIYILI DERSLERİNİN BAŞLANGICI (İngilizce Hazırlık Öğretimi+Önlisans+Lisans)"/>
        <s v="YTÜ İçi Yatay Geçiş, YTÜ Dışından Yatay Geçiş, ÇAP Başvuruları (Online)"/>
        <s v="İYS-İngilizce Yeterlik Sınavı (ONLİNE) (Türkçe öğretim yapılan programlarda öğrenim gören,  %30, %100 İngilizce öğretim yapan Lisans programlarına başvuranlar ve İngilizce Öğretmenliği Programına başvuranlar için) sınava girecek öğrenciler, sınav saatleri, sınavın yapılış şekli ve Sınav ile ilgili tüm bilgiler Yabancı Diller Yüksekokulu (www.ybd.yildiz.edu.tr) web sayfalarından duyurulacaktır."/>
        <s v="İYS-İngilizce Yeterlik Sınavı (ONLINE) (Türkçe öğretim yapılan programlarda öğrenim gören,  %30, %100 İngilizce öğretim yapan Lisans programlarına başvuranlar ve İngilizce Öğretmenliği Programına başvuranlar için)_x000a_Sınav Saati: 10.00"/>
        <s v="İYS-İngilizce Yeterlik Sınavı Sonuçlarının  www.ybd.yildiz.edu.tr  adresinde ilan edilmesi "/>
        <s v="YTÜ İçi Yatay Geçiş, YTÜ Dışından Yatay Geçiş, ÇAP Başvurularının değerlendirilmesi "/>
        <s v="Başvuru değerlendirme sonuçlarının (Asıl ve Yedek öğrencilerin) ilanı"/>
        <s v="Asıl kayıtlar"/>
        <s v="Yedek Kontenjanların İlan Edilmesi Saat: 18:00"/>
        <s v="Yedek kayıtlar"/>
        <s v="İntibakların yapılması"/>
        <s v="Kayıt ve intibakların İlgili Fakülte Yönetim Kurulu tarafından kabulü ve İntibakların sisteme girilmesi"/>
        <s v="Merkezi Yatay Geçiş Başvuruları (Online)"/>
        <s v="Merkezi Yatay Geçiş Başvurularının değerlendirilmesi "/>
        <s v="Kayıtların Yapılması"/>
        <s v="İlgili Bölüm Başkanlığı’ndan İntibak formunun imza karşılığı alınması_x000a_(İçinde bulunduğumuz sürecin durumuna göre Bölüm Başkanlıklarınca öğrencilere e-posta ile gönderilmesi de sağlanabilir.)"/>
        <s v="Ders Kayıtları (YÖK takvimi gereği) - Bu öğrencilerin olası ders seçim mağduriyetleri ders alma dilekçesi ile karşılanmalıdı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4">
  <r>
    <d v="2021-08-27T00:00:00"/>
    <n v="35"/>
    <m/>
    <n v="0"/>
    <x v="0"/>
    <x v="0"/>
    <s v="Güz-Başlangıç"/>
    <n v="8"/>
    <x v="0"/>
    <m/>
    <x v="0"/>
  </r>
  <r>
    <d v="2021-08-28T00:00:00"/>
    <n v="35"/>
    <m/>
    <n v="0"/>
    <x v="0"/>
    <x v="0"/>
    <s v="Güz-Başlangıç"/>
    <n v="8"/>
    <x v="0"/>
    <m/>
    <x v="0"/>
  </r>
  <r>
    <d v="2021-08-29T00:00:00"/>
    <n v="36"/>
    <m/>
    <n v="0"/>
    <x v="0"/>
    <x v="0"/>
    <s v="Güz-Başlangıç"/>
    <n v="8"/>
    <x v="0"/>
    <m/>
    <x v="0"/>
  </r>
  <r>
    <d v="2021-08-30T00:00:00"/>
    <n v="36"/>
    <m/>
    <n v="0"/>
    <x v="0"/>
    <x v="0"/>
    <s v="Güz-Başlangıç"/>
    <n v="8"/>
    <x v="0"/>
    <m/>
    <x v="0"/>
  </r>
  <r>
    <d v="2021-08-31T00:00:00"/>
    <n v="36"/>
    <m/>
    <n v="0"/>
    <x v="0"/>
    <x v="0"/>
    <s v="Güz-Başlangıç"/>
    <n v="8"/>
    <x v="0"/>
    <m/>
    <x v="0"/>
  </r>
  <r>
    <d v="2021-09-01T00:00:00"/>
    <n v="36"/>
    <m/>
    <n v="0"/>
    <x v="0"/>
    <x v="0"/>
    <s v="Güz-Başlangıç"/>
    <n v="8"/>
    <x v="0"/>
    <m/>
    <x v="0"/>
  </r>
  <r>
    <d v="2021-09-02T00:00:00"/>
    <n v="36"/>
    <m/>
    <n v="0"/>
    <x v="0"/>
    <x v="0"/>
    <s v="Güz-Başlangıç"/>
    <n v="8"/>
    <x v="0"/>
    <m/>
    <x v="0"/>
  </r>
  <r>
    <d v="2021-09-03T00:00:00"/>
    <n v="36"/>
    <m/>
    <n v="0"/>
    <x v="0"/>
    <x v="0"/>
    <s v="Güz-Başlangıç"/>
    <n v="8"/>
    <x v="0"/>
    <m/>
    <x v="0"/>
  </r>
  <r>
    <d v="2021-09-03T00:00:00"/>
    <n v="36"/>
    <m/>
    <n v="0"/>
    <x v="0"/>
    <x v="1"/>
    <s v="Güz-Başlangıç"/>
    <n v="1"/>
    <x v="1"/>
    <m/>
    <x v="1"/>
  </r>
  <r>
    <d v="2021-09-04T00:00:00"/>
    <n v="36"/>
    <m/>
    <n v="0"/>
    <x v="0"/>
    <x v="2"/>
    <s v="Güz-Başlangıç"/>
    <m/>
    <x v="2"/>
    <m/>
    <x v="2"/>
  </r>
  <r>
    <d v="2021-09-05T00:00:00"/>
    <n v="37"/>
    <m/>
    <n v="0"/>
    <x v="0"/>
    <x v="2"/>
    <s v="Güz-Başlangıç"/>
    <m/>
    <x v="2"/>
    <m/>
    <x v="2"/>
  </r>
  <r>
    <d v="2021-09-06T00:00:00"/>
    <n v="37"/>
    <m/>
    <n v="0"/>
    <x v="0"/>
    <x v="2"/>
    <s v="Güz-Başlangıç"/>
    <m/>
    <x v="2"/>
    <m/>
    <x v="2"/>
  </r>
  <r>
    <d v="2021-09-07T00:00:00"/>
    <n v="37"/>
    <m/>
    <n v="0"/>
    <x v="0"/>
    <x v="2"/>
    <s v="Güz-Başlangıç"/>
    <m/>
    <x v="2"/>
    <m/>
    <x v="2"/>
  </r>
  <r>
    <d v="2021-09-08T00:00:00"/>
    <n v="37"/>
    <m/>
    <n v="0"/>
    <x v="0"/>
    <x v="2"/>
    <s v="Güz-Başlangıç"/>
    <m/>
    <x v="2"/>
    <m/>
    <x v="2"/>
  </r>
  <r>
    <d v="2021-09-09T00:00:00"/>
    <n v="37"/>
    <m/>
    <n v="0"/>
    <x v="0"/>
    <x v="2"/>
    <s v="Güz-Başlangıç"/>
    <m/>
    <x v="2"/>
    <m/>
    <x v="2"/>
  </r>
  <r>
    <d v="2021-09-10T00:00:00"/>
    <n v="37"/>
    <m/>
    <n v="0"/>
    <x v="0"/>
    <x v="2"/>
    <s v="Güz-Başlangıç"/>
    <m/>
    <x v="2"/>
    <m/>
    <x v="2"/>
  </r>
  <r>
    <d v="2021-09-11T00:00:00"/>
    <n v="37"/>
    <m/>
    <n v="0"/>
    <x v="0"/>
    <x v="2"/>
    <s v="Güz-Başlangıç"/>
    <m/>
    <x v="2"/>
    <m/>
    <x v="2"/>
  </r>
  <r>
    <d v="2021-09-12T00:00:00"/>
    <n v="38"/>
    <m/>
    <n v="0"/>
    <x v="0"/>
    <x v="2"/>
    <s v="Güz-Başlangıç"/>
    <m/>
    <x v="2"/>
    <m/>
    <x v="2"/>
  </r>
  <r>
    <d v="2021-09-13T00:00:00"/>
    <n v="38"/>
    <m/>
    <n v="0"/>
    <x v="0"/>
    <x v="3"/>
    <s v="Güz-Başlangıç"/>
    <n v="5"/>
    <x v="3"/>
    <s v="15-17 Eylül 2020_x000a_"/>
    <x v="3"/>
  </r>
  <r>
    <d v="2021-09-14T00:00:00"/>
    <n v="38"/>
    <m/>
    <n v="0"/>
    <x v="0"/>
    <x v="3"/>
    <s v="Güz-Başlangıç"/>
    <n v="5"/>
    <x v="3"/>
    <s v="15-17 Eylül 2020_x000a_"/>
    <x v="4"/>
  </r>
  <r>
    <d v="2021-09-15T00:00:00"/>
    <n v="38"/>
    <d v="2020-09-15T00:00:00"/>
    <n v="38"/>
    <x v="0"/>
    <x v="3"/>
    <s v="Güz-Başlangıç"/>
    <n v="5"/>
    <x v="3"/>
    <s v="15-17 Eylül 2020_x000a_"/>
    <x v="3"/>
  </r>
  <r>
    <d v="2021-09-16T00:00:00"/>
    <n v="38"/>
    <d v="2020-09-16T00:00:00"/>
    <n v="38"/>
    <x v="0"/>
    <x v="3"/>
    <s v="Güz-Başlangıç"/>
    <n v="5"/>
    <x v="3"/>
    <s v="15-17 Eylül 2020_x000a_"/>
    <x v="4"/>
  </r>
  <r>
    <d v="2021-09-17T00:00:00"/>
    <n v="38"/>
    <d v="2020-09-17T00:00:00"/>
    <n v="38"/>
    <x v="0"/>
    <x v="3"/>
    <s v="Güz-Başlangıç"/>
    <n v="5"/>
    <x v="3"/>
    <s v="15-17 Eylül 2020_x000a_"/>
    <x v="5"/>
  </r>
  <r>
    <d v="2021-09-14T00:00:00"/>
    <n v="38"/>
    <d v="2020-09-16T00:00:00"/>
    <n v="38"/>
    <x v="0"/>
    <x v="4"/>
    <s v="Güz-Başlangıç"/>
    <n v="1"/>
    <x v="4"/>
    <d v="2020-09-16T00:00:00"/>
    <x v="6"/>
  </r>
  <r>
    <d v="2021-09-15T00:00:00"/>
    <n v="38"/>
    <d v="2020-09-17T00:00:00"/>
    <n v="38"/>
    <x v="0"/>
    <x v="4"/>
    <s v="Güz-Başlangıç"/>
    <n v="1"/>
    <x v="5"/>
    <d v="2020-09-17T00:00:00"/>
    <x v="7"/>
  </r>
  <r>
    <d v="2021-09-13T00:00:00"/>
    <n v="38"/>
    <d v="2020-09-16T00:00:00"/>
    <n v="38"/>
    <x v="0"/>
    <x v="5"/>
    <s v="Güz-Başlangıç"/>
    <n v="5"/>
    <x v="6"/>
    <s v="16-17 Eylül 2020"/>
    <x v="8"/>
  </r>
  <r>
    <d v="2021-09-14T00:00:00"/>
    <n v="38"/>
    <d v="2020-09-17T00:00:00"/>
    <n v="38"/>
    <x v="0"/>
    <x v="5"/>
    <s v="Güz-Başlangıç"/>
    <n v="5"/>
    <x v="4"/>
    <s v="16-17 Eylül 2021"/>
    <x v="8"/>
  </r>
  <r>
    <d v="2021-09-15T00:00:00"/>
    <n v="38"/>
    <d v="2020-09-18T00:00:00"/>
    <n v="38"/>
    <x v="0"/>
    <x v="5"/>
    <s v="Güz-Başlangıç"/>
    <n v="5"/>
    <x v="5"/>
    <s v="16-17 Eylül 2022"/>
    <x v="8"/>
  </r>
  <r>
    <d v="2021-09-16T00:00:00"/>
    <n v="38"/>
    <d v="2020-09-19T00:00:00"/>
    <n v="38"/>
    <x v="0"/>
    <x v="5"/>
    <s v="Güz-Başlangıç"/>
    <n v="5"/>
    <x v="7"/>
    <s v="16-17 Eylül 2023"/>
    <x v="8"/>
  </r>
  <r>
    <d v="2021-09-17T00:00:00"/>
    <n v="38"/>
    <d v="2020-09-20T00:00:00"/>
    <n v="39"/>
    <x v="0"/>
    <x v="5"/>
    <s v="Güz-Başlangıç"/>
    <n v="5"/>
    <x v="8"/>
    <s v="16-17 Eylül 2024"/>
    <x v="8"/>
  </r>
  <r>
    <d v="2021-09-14T00:00:00"/>
    <n v="38"/>
    <d v="2020-09-15T00:00:00"/>
    <n v="38"/>
    <x v="0"/>
    <x v="6"/>
    <s v="Güz-Başlangıç"/>
    <n v="1"/>
    <x v="4"/>
    <d v="2020-09-15T00:00:00"/>
    <x v="9"/>
  </r>
  <r>
    <d v="2021-09-16T00:00:00"/>
    <n v="38"/>
    <d v="2020-09-16T00:00:00"/>
    <n v="38"/>
    <x v="0"/>
    <x v="7"/>
    <s v="Güz-Başlangıç"/>
    <n v="2"/>
    <x v="7"/>
    <s v="16-17 Eylül 2020"/>
    <x v="9"/>
  </r>
  <r>
    <d v="2021-09-13T00:00:00"/>
    <n v="38"/>
    <d v="2020-09-14T00:00:00"/>
    <n v="38"/>
    <x v="0"/>
    <x v="8"/>
    <s v="Güz-Başlangıç"/>
    <n v="5"/>
    <x v="3"/>
    <s v="14-18 Eylül 2020"/>
    <x v="10"/>
  </r>
  <r>
    <d v="2021-09-14T00:00:00"/>
    <n v="38"/>
    <d v="2020-09-15T00:00:00"/>
    <n v="38"/>
    <x v="0"/>
    <x v="8"/>
    <s v="Güz-Başlangıç"/>
    <n v="5"/>
    <x v="3"/>
    <s v="14-18 Eylül 2020"/>
    <x v="10"/>
  </r>
  <r>
    <d v="2021-09-15T00:00:00"/>
    <n v="38"/>
    <d v="2020-09-16T00:00:00"/>
    <n v="38"/>
    <x v="0"/>
    <x v="8"/>
    <s v="Güz-Başlangıç"/>
    <n v="5"/>
    <x v="3"/>
    <s v="14-18 Eylül 2020"/>
    <x v="10"/>
  </r>
  <r>
    <d v="2021-09-16T00:00:00"/>
    <n v="38"/>
    <d v="2020-09-17T00:00:00"/>
    <n v="38"/>
    <x v="0"/>
    <x v="8"/>
    <s v="Güz-Başlangıç"/>
    <n v="5"/>
    <x v="3"/>
    <s v="14-18 Eylül 2020"/>
    <x v="10"/>
  </r>
  <r>
    <d v="2021-09-17T00:00:00"/>
    <n v="38"/>
    <d v="2020-09-18T00:00:00"/>
    <n v="38"/>
    <x v="0"/>
    <x v="8"/>
    <s v="Güz-Başlangıç"/>
    <n v="5"/>
    <x v="3"/>
    <s v="14-18 Eylül 2020"/>
    <x v="10"/>
  </r>
  <r>
    <d v="2021-09-18T00:00:00"/>
    <n v="38"/>
    <d v="2020-09-21T00:00:00"/>
    <n v="39"/>
    <x v="0"/>
    <x v="2"/>
    <s v="Güz-Başlangıç"/>
    <m/>
    <x v="2"/>
    <m/>
    <x v="2"/>
  </r>
  <r>
    <d v="2021-09-19T00:00:00"/>
    <n v="39"/>
    <d v="2020-09-22T00:00:00"/>
    <n v="39"/>
    <x v="0"/>
    <x v="2"/>
    <s v="Güz-Başlangıç"/>
    <m/>
    <x v="2"/>
    <m/>
    <x v="2"/>
  </r>
  <r>
    <d v="2021-09-20T00:00:00"/>
    <n v="39"/>
    <d v="2020-09-23T00:00:00"/>
    <n v="39"/>
    <x v="0"/>
    <x v="9"/>
    <s v="Güz-Başlangıç"/>
    <n v="5"/>
    <x v="9"/>
    <s v="21-25 Eylül 2020"/>
    <x v="11"/>
  </r>
  <r>
    <d v="2021-09-21T00:00:00"/>
    <n v="39"/>
    <d v="2020-09-24T00:00:00"/>
    <n v="39"/>
    <x v="0"/>
    <x v="9"/>
    <s v="Güz-Başlangıç"/>
    <n v="5"/>
    <x v="9"/>
    <s v="21-25 Eylül 2020"/>
    <x v="11"/>
  </r>
  <r>
    <d v="2021-09-22T00:00:00"/>
    <n v="39"/>
    <d v="2020-09-25T00:00:00"/>
    <n v="39"/>
    <x v="0"/>
    <x v="9"/>
    <s v="Güz-Başlangıç"/>
    <n v="5"/>
    <x v="9"/>
    <s v="21-25 Eylül 2020"/>
    <x v="11"/>
  </r>
  <r>
    <d v="2021-09-23T00:00:00"/>
    <n v="39"/>
    <d v="2020-09-25T00:00:00"/>
    <n v="39"/>
    <x v="0"/>
    <x v="9"/>
    <s v="Güz-Başlangıç"/>
    <n v="5"/>
    <x v="9"/>
    <s v="21-25 Eylül 2020"/>
    <x v="11"/>
  </r>
  <r>
    <d v="2021-09-24T00:00:00"/>
    <n v="39"/>
    <d v="2020-09-25T00:00:00"/>
    <n v="39"/>
    <x v="0"/>
    <x v="9"/>
    <s v="Güz-Başlangıç"/>
    <n v="5"/>
    <x v="9"/>
    <s v="21-25 Eylül 2020"/>
    <x v="11"/>
  </r>
  <r>
    <d v="2021-09-23T00:00:00"/>
    <n v="39"/>
    <d v="2020-09-24T00:00:00"/>
    <n v="39"/>
    <x v="0"/>
    <x v="10"/>
    <s v="Güz-Başlangıç"/>
    <n v="1"/>
    <x v="10"/>
    <d v="2020-09-24T00:00:00"/>
    <x v="12"/>
  </r>
  <r>
    <d v="2021-09-20T00:00:00"/>
    <n v="39"/>
    <d v="2020-09-21T00:00:00"/>
    <n v="39"/>
    <x v="0"/>
    <x v="11"/>
    <s v="Güz-Başlangıç"/>
    <n v="10"/>
    <x v="11"/>
    <s v="21 Eylül-04 Ekim 2020"/>
    <x v="13"/>
  </r>
  <r>
    <d v="2021-09-21T00:00:00"/>
    <n v="39"/>
    <d v="2020-09-22T00:00:00"/>
    <n v="39"/>
    <x v="0"/>
    <x v="11"/>
    <s v="Güz-Başlangıç"/>
    <n v="10"/>
    <x v="11"/>
    <s v="21 Eylül-04 Ekim 2020"/>
    <x v="13"/>
  </r>
  <r>
    <d v="2021-09-22T00:00:00"/>
    <n v="39"/>
    <d v="2020-09-23T00:00:00"/>
    <n v="39"/>
    <x v="0"/>
    <x v="11"/>
    <s v="Güz-Başlangıç"/>
    <n v="10"/>
    <x v="11"/>
    <s v="21 Eylül-04 Ekim 2020"/>
    <x v="13"/>
  </r>
  <r>
    <d v="2021-09-23T00:00:00"/>
    <n v="39"/>
    <d v="2020-09-24T00:00:00"/>
    <n v="39"/>
    <x v="0"/>
    <x v="11"/>
    <s v="Güz-Başlangıç"/>
    <n v="10"/>
    <x v="11"/>
    <s v="21 Eylül-04 Ekim 2020"/>
    <x v="13"/>
  </r>
  <r>
    <d v="2021-09-24T00:00:00"/>
    <n v="39"/>
    <d v="2020-09-25T00:00:00"/>
    <n v="39"/>
    <x v="0"/>
    <x v="11"/>
    <s v="Güz-Başlangıç"/>
    <n v="10"/>
    <x v="11"/>
    <s v="21 Eylül-04 Ekim 2020"/>
    <x v="13"/>
  </r>
  <r>
    <d v="2021-09-25T00:00:00"/>
    <n v="39"/>
    <d v="2020-09-26T00:00:00"/>
    <n v="39"/>
    <x v="0"/>
    <x v="11"/>
    <s v="Güz-Başlangıç"/>
    <n v="10"/>
    <x v="11"/>
    <s v="21 Eylül-04 Ekim 2020"/>
    <x v="13"/>
  </r>
  <r>
    <d v="2021-09-26T00:00:00"/>
    <n v="40"/>
    <d v="2020-09-27T00:00:00"/>
    <n v="40"/>
    <x v="0"/>
    <x v="11"/>
    <s v="Güz-Başlangıç"/>
    <n v="10"/>
    <x v="11"/>
    <s v="21 Eylül-04 Ekim 2020"/>
    <x v="13"/>
  </r>
  <r>
    <d v="2021-09-27T00:00:00"/>
    <n v="40"/>
    <d v="2020-09-28T00:00:00"/>
    <n v="40"/>
    <x v="0"/>
    <x v="11"/>
    <s v="Güz-Başlangıç"/>
    <n v="10"/>
    <x v="11"/>
    <s v="21 Eylül-04 Ekim 2020"/>
    <x v="13"/>
  </r>
  <r>
    <d v="2021-09-28T00:00:00"/>
    <n v="40"/>
    <d v="2020-09-29T00:00:00"/>
    <n v="40"/>
    <x v="0"/>
    <x v="11"/>
    <s v="Güz-Başlangıç"/>
    <n v="10"/>
    <x v="11"/>
    <s v="21 Eylül-04 Ekim 2020"/>
    <x v="13"/>
  </r>
  <r>
    <d v="2021-09-29T00:00:00"/>
    <n v="40"/>
    <d v="2020-09-30T00:00:00"/>
    <n v="40"/>
    <x v="0"/>
    <x v="11"/>
    <s v="Güz-Başlangıç"/>
    <n v="10"/>
    <x v="11"/>
    <s v="21 Eylül-04 Ekim 2020"/>
    <x v="13"/>
  </r>
  <r>
    <d v="2021-09-21T00:00:00"/>
    <n v="39"/>
    <m/>
    <m/>
    <x v="0"/>
    <x v="12"/>
    <s v="Güz-Başlangıç"/>
    <n v="7"/>
    <x v="12"/>
    <s v="25 Eylül-04 Ekim 2020"/>
    <x v="14"/>
  </r>
  <r>
    <d v="2021-09-22T00:00:00"/>
    <n v="39"/>
    <d v="2020-09-25T00:00:00"/>
    <n v="39"/>
    <x v="0"/>
    <x v="12"/>
    <s v="Güz-Başlangıç"/>
    <n v="7"/>
    <x v="12"/>
    <s v="25 Eylül-04 Ekim 2020"/>
    <x v="14"/>
  </r>
  <r>
    <d v="2021-09-23T00:00:00"/>
    <n v="39"/>
    <d v="2020-09-26T00:00:00"/>
    <m/>
    <x v="0"/>
    <x v="12"/>
    <s v="Güz-Başlangıç"/>
    <n v="7"/>
    <x v="12"/>
    <s v="25 Eylül-04 Ekim 2020"/>
    <x v="14"/>
  </r>
  <r>
    <d v="2021-09-24T00:00:00"/>
    <n v="39"/>
    <d v="2020-09-27T00:00:00"/>
    <n v="40"/>
    <x v="0"/>
    <x v="12"/>
    <s v="Güz-Başlangıç"/>
    <n v="7"/>
    <x v="12"/>
    <s v="25 Eylül-04 Ekim 2020"/>
    <x v="14"/>
  </r>
  <r>
    <d v="2021-09-25T00:00:00"/>
    <n v="39"/>
    <d v="2020-09-28T00:00:00"/>
    <n v="40"/>
    <x v="0"/>
    <x v="12"/>
    <s v="Güz-Başlangıç"/>
    <n v="7"/>
    <x v="12"/>
    <s v="25 Eylül-04 Ekim 2020"/>
    <x v="14"/>
  </r>
  <r>
    <d v="2021-09-26T00:00:00"/>
    <n v="40"/>
    <d v="2020-09-29T00:00:00"/>
    <n v="40"/>
    <x v="0"/>
    <x v="12"/>
    <s v="Güz-Başlangıç"/>
    <n v="7"/>
    <x v="12"/>
    <s v="25 Eylül-04 Ekim 2020"/>
    <x v="14"/>
  </r>
  <r>
    <d v="2021-09-27T00:00:00"/>
    <n v="40"/>
    <d v="2020-09-30T00:00:00"/>
    <n v="40"/>
    <x v="0"/>
    <x v="12"/>
    <s v="Güz-Başlangıç"/>
    <n v="7"/>
    <x v="12"/>
    <s v="25 Eylül-04 Ekim 2020"/>
    <x v="14"/>
  </r>
  <r>
    <d v="2021-09-28T00:00:00"/>
    <n v="40"/>
    <d v="2020-10-01T00:00:00"/>
    <n v="40"/>
    <x v="0"/>
    <x v="12"/>
    <s v="Güz-Başlangıç"/>
    <n v="7"/>
    <x v="12"/>
    <s v="25 Eylül-04 Ekim 2020"/>
    <x v="14"/>
  </r>
  <r>
    <d v="2021-09-29T00:00:00"/>
    <n v="40"/>
    <d v="2020-10-01T00:00:00"/>
    <n v="40"/>
    <x v="0"/>
    <x v="13"/>
    <s v="Güz-Başlangıç"/>
    <n v="1"/>
    <x v="13"/>
    <d v="2020-10-01T00:00:00"/>
    <x v="15"/>
  </r>
  <r>
    <d v="2021-09-30T00:00:00"/>
    <n v="40"/>
    <d v="2020-10-02T00:00:00"/>
    <n v="40"/>
    <x v="0"/>
    <x v="14"/>
    <s v="Güz-Başlangıç"/>
    <n v="1"/>
    <x v="14"/>
    <s v="02 Ekim 2020 Cuma (Saat 12:00'ye kadar)"/>
    <x v="16"/>
  </r>
  <r>
    <d v="2021-10-01T00:00:00"/>
    <n v="40"/>
    <d v="2020-10-02T00:00:00"/>
    <n v="40"/>
    <x v="0"/>
    <x v="15"/>
    <s v="Güz-Başlangıç"/>
    <n v="3"/>
    <x v="15"/>
    <s v="02 Ekim 2020 (14:00'ten sonra)-04 Ekim 2020"/>
    <x v="17"/>
  </r>
  <r>
    <d v="2021-10-02T00:00:00"/>
    <n v="40"/>
    <d v="2020-10-03T00:00:00"/>
    <n v="40"/>
    <x v="0"/>
    <x v="15"/>
    <s v="Güz-Başlangıç"/>
    <n v="3"/>
    <x v="15"/>
    <s v="02 Ekim 2020 (14:00'ten sonra)-04 Ekim 2020"/>
    <x v="17"/>
  </r>
  <r>
    <d v="2021-10-03T00:00:00"/>
    <n v="41"/>
    <d v="2020-10-04T00:00:00"/>
    <n v="41"/>
    <x v="0"/>
    <x v="2"/>
    <s v="Güz-Başlangıç"/>
    <m/>
    <x v="2"/>
    <m/>
    <x v="2"/>
  </r>
  <r>
    <d v="2021-10-04T00:00:00"/>
    <n v="41"/>
    <d v="2020-10-05T00:00:00"/>
    <n v="41"/>
    <x v="1"/>
    <x v="16"/>
    <n v="1"/>
    <n v="1"/>
    <x v="16"/>
    <d v="2020-10-05T00:00:00"/>
    <x v="18"/>
  </r>
  <r>
    <d v="2021-10-05T00:00:00"/>
    <n v="41"/>
    <d v="2020-10-05T00:00:00"/>
    <n v="41"/>
    <x v="1"/>
    <x v="17"/>
    <n v="1"/>
    <m/>
    <x v="16"/>
    <d v="2020-10-05T00:00:00"/>
    <x v="19"/>
  </r>
  <r>
    <d v="2021-10-05T00:00:00"/>
    <n v="41"/>
    <d v="2020-10-06T00:00:00"/>
    <n v="41"/>
    <x v="1"/>
    <x v="17"/>
    <n v="1"/>
    <m/>
    <x v="17"/>
    <d v="2020-10-06T00:00:00"/>
    <x v="20"/>
  </r>
  <r>
    <d v="2021-10-06T00:00:00"/>
    <n v="41"/>
    <d v="2020-10-07T00:00:00"/>
    <n v="41"/>
    <x v="1"/>
    <x v="17"/>
    <n v="1"/>
    <m/>
    <x v="18"/>
    <d v="2020-10-07T00:00:00"/>
    <x v="20"/>
  </r>
  <r>
    <d v="2021-10-07T00:00:00"/>
    <n v="41"/>
    <d v="2020-10-08T00:00:00"/>
    <n v="41"/>
    <x v="1"/>
    <x v="17"/>
    <n v="1"/>
    <m/>
    <x v="19"/>
    <d v="2020-10-08T00:00:00"/>
    <x v="20"/>
  </r>
  <r>
    <d v="2021-10-08T00:00:00"/>
    <n v="41"/>
    <d v="2020-10-09T00:00:00"/>
    <n v="41"/>
    <x v="1"/>
    <x v="17"/>
    <n v="1"/>
    <m/>
    <x v="20"/>
    <d v="2020-10-09T00:00:00"/>
    <x v="20"/>
  </r>
  <r>
    <d v="2021-10-09T00:00:00"/>
    <n v="41"/>
    <d v="2020-10-10T00:00:00"/>
    <n v="41"/>
    <x v="1"/>
    <x v="17"/>
    <n v="1"/>
    <m/>
    <x v="21"/>
    <d v="2020-10-10T00:00:00"/>
    <x v="20"/>
  </r>
  <r>
    <d v="2021-10-10T00:00:00"/>
    <n v="42"/>
    <d v="2020-10-11T00:00:00"/>
    <n v="42"/>
    <x v="1"/>
    <x v="17"/>
    <n v="1"/>
    <m/>
    <x v="22"/>
    <d v="2020-10-11T00:00:00"/>
    <x v="20"/>
  </r>
  <r>
    <d v="2021-10-11T00:00:00"/>
    <n v="42"/>
    <d v="2020-10-12T00:00:00"/>
    <n v="42"/>
    <x v="1"/>
    <x v="17"/>
    <n v="2"/>
    <m/>
    <x v="23"/>
    <d v="2020-10-12T00:00:00"/>
    <x v="20"/>
  </r>
  <r>
    <d v="2021-10-12T00:00:00"/>
    <n v="42"/>
    <d v="2020-10-13T00:00:00"/>
    <n v="42"/>
    <x v="1"/>
    <x v="17"/>
    <n v="2"/>
    <m/>
    <x v="24"/>
    <d v="2020-10-13T00:00:00"/>
    <x v="20"/>
  </r>
  <r>
    <d v="2021-10-13T00:00:00"/>
    <n v="42"/>
    <d v="2020-10-14T00:00:00"/>
    <n v="42"/>
    <x v="1"/>
    <x v="17"/>
    <n v="2"/>
    <m/>
    <x v="25"/>
    <d v="2020-10-14T00:00:00"/>
    <x v="20"/>
  </r>
  <r>
    <d v="2021-10-14T00:00:00"/>
    <n v="42"/>
    <d v="2020-10-15T00:00:00"/>
    <n v="42"/>
    <x v="1"/>
    <x v="17"/>
    <n v="2"/>
    <m/>
    <x v="26"/>
    <d v="2020-10-15T00:00:00"/>
    <x v="20"/>
  </r>
  <r>
    <d v="2021-10-15T00:00:00"/>
    <n v="42"/>
    <d v="2020-10-16T00:00:00"/>
    <n v="42"/>
    <x v="1"/>
    <x v="17"/>
    <n v="2"/>
    <s v="12_x000a_(04 Ekim 2021'den itibaren)"/>
    <x v="27"/>
    <d v="2020-10-16T00:00:00"/>
    <x v="21"/>
  </r>
  <r>
    <d v="2021-10-16T00:00:00"/>
    <n v="42"/>
    <d v="2020-10-17T00:00:00"/>
    <n v="42"/>
    <x v="1"/>
    <x v="17"/>
    <n v="2"/>
    <m/>
    <x v="28"/>
    <d v="2020-10-17T00:00:00"/>
    <x v="20"/>
  </r>
  <r>
    <d v="2021-10-17T00:00:00"/>
    <n v="43"/>
    <d v="2020-10-18T00:00:00"/>
    <n v="43"/>
    <x v="1"/>
    <x v="17"/>
    <n v="2"/>
    <m/>
    <x v="29"/>
    <d v="2020-10-18T00:00:00"/>
    <x v="20"/>
  </r>
  <r>
    <d v="2021-10-18T00:00:00"/>
    <n v="43"/>
    <d v="2020-10-19T00:00:00"/>
    <n v="43"/>
    <x v="1"/>
    <x v="17"/>
    <n v="3"/>
    <m/>
    <x v="30"/>
    <d v="2020-10-19T00:00:00"/>
    <x v="20"/>
  </r>
  <r>
    <d v="2021-10-19T00:00:00"/>
    <n v="43"/>
    <d v="2020-10-20T00:00:00"/>
    <n v="43"/>
    <x v="1"/>
    <x v="17"/>
    <n v="3"/>
    <m/>
    <x v="31"/>
    <d v="2020-10-20T00:00:00"/>
    <x v="20"/>
  </r>
  <r>
    <d v="2021-10-20T00:00:00"/>
    <n v="43"/>
    <d v="2020-10-21T00:00:00"/>
    <n v="43"/>
    <x v="1"/>
    <x v="17"/>
    <n v="3"/>
    <m/>
    <x v="32"/>
    <d v="2020-10-21T00:00:00"/>
    <x v="20"/>
  </r>
  <r>
    <d v="2021-10-21T00:00:00"/>
    <n v="43"/>
    <d v="2020-10-22T00:00:00"/>
    <n v="43"/>
    <x v="1"/>
    <x v="17"/>
    <n v="3"/>
    <m/>
    <x v="33"/>
    <d v="2020-10-22T00:00:00"/>
    <x v="20"/>
  </r>
  <r>
    <d v="2021-10-22T00:00:00"/>
    <n v="43"/>
    <d v="2020-10-23T00:00:00"/>
    <n v="43"/>
    <x v="1"/>
    <x v="17"/>
    <n v="3"/>
    <m/>
    <x v="34"/>
    <d v="2020-10-23T00:00:00"/>
    <x v="20"/>
  </r>
  <r>
    <d v="2021-10-23T00:00:00"/>
    <n v="43"/>
    <d v="2020-10-24T00:00:00"/>
    <n v="43"/>
    <x v="1"/>
    <x v="17"/>
    <n v="3"/>
    <m/>
    <x v="35"/>
    <d v="2020-10-24T00:00:00"/>
    <x v="20"/>
  </r>
  <r>
    <d v="2021-10-24T00:00:00"/>
    <n v="44"/>
    <d v="2020-10-25T00:00:00"/>
    <n v="44"/>
    <x v="1"/>
    <x v="17"/>
    <n v="3"/>
    <m/>
    <x v="36"/>
    <d v="2020-10-25T00:00:00"/>
    <x v="20"/>
  </r>
  <r>
    <d v="2021-10-25T00:00:00"/>
    <n v="44"/>
    <d v="2020-10-26T00:00:00"/>
    <n v="44"/>
    <x v="1"/>
    <x v="17"/>
    <n v="4"/>
    <m/>
    <x v="37"/>
    <d v="2020-10-26T00:00:00"/>
    <x v="20"/>
  </r>
  <r>
    <d v="2021-10-26T00:00:00"/>
    <n v="44"/>
    <d v="2020-10-27T00:00:00"/>
    <n v="44"/>
    <x v="1"/>
    <x v="17"/>
    <n v="4"/>
    <m/>
    <x v="38"/>
    <d v="2020-10-27T00:00:00"/>
    <x v="20"/>
  </r>
  <r>
    <d v="2021-10-27T00:00:00"/>
    <n v="44"/>
    <d v="2020-10-28T00:00:00"/>
    <n v="44"/>
    <x v="1"/>
    <x v="17"/>
    <n v="4"/>
    <m/>
    <x v="39"/>
    <d v="2020-10-28T00:00:00"/>
    <x v="20"/>
  </r>
  <r>
    <d v="2021-10-28T00:00:00"/>
    <n v="44"/>
    <d v="2020-10-29T00:00:00"/>
    <n v="44"/>
    <x v="1"/>
    <x v="17"/>
    <n v="4"/>
    <s v="Tatil_x000a_(Öğleden Sonra)"/>
    <x v="40"/>
    <d v="2020-10-29T00:00:00"/>
    <x v="22"/>
  </r>
  <r>
    <d v="2021-10-29T00:00:00"/>
    <n v="44"/>
    <d v="2020-10-30T00:00:00"/>
    <n v="44"/>
    <x v="1"/>
    <x v="17"/>
    <n v="4"/>
    <s v="Tatil"/>
    <x v="41"/>
    <d v="2020-10-30T00:00:00"/>
    <x v="23"/>
  </r>
  <r>
    <d v="2021-10-30T00:00:00"/>
    <n v="44"/>
    <d v="2020-10-31T00:00:00"/>
    <n v="44"/>
    <x v="1"/>
    <x v="17"/>
    <n v="4"/>
    <m/>
    <x v="42"/>
    <d v="2020-10-31T00:00:00"/>
    <x v="20"/>
  </r>
  <r>
    <d v="2021-10-31T00:00:00"/>
    <n v="45"/>
    <d v="2020-11-01T00:00:00"/>
    <n v="45"/>
    <x v="1"/>
    <x v="17"/>
    <n v="4"/>
    <m/>
    <x v="43"/>
    <d v="2020-11-01T00:00:00"/>
    <x v="20"/>
  </r>
  <r>
    <d v="2021-11-01T00:00:00"/>
    <n v="45"/>
    <d v="2020-11-02T00:00:00"/>
    <n v="45"/>
    <x v="1"/>
    <x v="17"/>
    <n v="5"/>
    <m/>
    <x v="44"/>
    <d v="2020-11-02T00:00:00"/>
    <x v="20"/>
  </r>
  <r>
    <d v="2021-11-02T00:00:00"/>
    <n v="45"/>
    <d v="2020-11-03T00:00:00"/>
    <n v="45"/>
    <x v="1"/>
    <x v="17"/>
    <n v="5"/>
    <m/>
    <x v="45"/>
    <d v="2020-11-03T00:00:00"/>
    <x v="20"/>
  </r>
  <r>
    <d v="2021-11-03T00:00:00"/>
    <n v="45"/>
    <d v="2020-11-04T00:00:00"/>
    <n v="45"/>
    <x v="1"/>
    <x v="17"/>
    <n v="5"/>
    <m/>
    <x v="46"/>
    <d v="2020-11-04T00:00:00"/>
    <x v="20"/>
  </r>
  <r>
    <d v="2021-11-04T00:00:00"/>
    <n v="45"/>
    <d v="2020-11-05T00:00:00"/>
    <n v="45"/>
    <x v="1"/>
    <x v="17"/>
    <n v="5"/>
    <m/>
    <x v="47"/>
    <d v="2020-11-05T00:00:00"/>
    <x v="20"/>
  </r>
  <r>
    <d v="2021-11-05T00:00:00"/>
    <n v="45"/>
    <d v="2020-11-06T00:00:00"/>
    <n v="45"/>
    <x v="1"/>
    <x v="17"/>
    <n v="5"/>
    <m/>
    <x v="48"/>
    <d v="2020-11-06T00:00:00"/>
    <x v="20"/>
  </r>
  <r>
    <d v="2021-11-06T00:00:00"/>
    <n v="45"/>
    <d v="2020-11-07T00:00:00"/>
    <n v="45"/>
    <x v="1"/>
    <x v="17"/>
    <n v="5"/>
    <m/>
    <x v="49"/>
    <d v="2020-11-07T00:00:00"/>
    <x v="20"/>
  </r>
  <r>
    <d v="2021-11-07T00:00:00"/>
    <n v="46"/>
    <d v="2020-11-08T00:00:00"/>
    <n v="46"/>
    <x v="1"/>
    <x v="17"/>
    <n v="5"/>
    <m/>
    <x v="50"/>
    <d v="2020-11-08T00:00:00"/>
    <x v="20"/>
  </r>
  <r>
    <d v="2021-11-08T00:00:00"/>
    <n v="46"/>
    <d v="2020-11-09T00:00:00"/>
    <n v="46"/>
    <x v="1"/>
    <x v="17"/>
    <n v="6"/>
    <m/>
    <x v="51"/>
    <d v="2020-11-09T00:00:00"/>
    <x v="20"/>
  </r>
  <r>
    <d v="2021-11-09T00:00:00"/>
    <n v="46"/>
    <d v="2020-11-10T00:00:00"/>
    <n v="46"/>
    <x v="1"/>
    <x v="17"/>
    <n v="6"/>
    <m/>
    <x v="52"/>
    <d v="2020-11-10T00:00:00"/>
    <x v="20"/>
  </r>
  <r>
    <d v="2021-11-10T00:00:00"/>
    <n v="46"/>
    <d v="2020-11-11T00:00:00"/>
    <n v="46"/>
    <x v="1"/>
    <x v="17"/>
    <n v="6"/>
    <m/>
    <x v="53"/>
    <d v="2020-11-11T00:00:00"/>
    <x v="20"/>
  </r>
  <r>
    <d v="2021-11-11T00:00:00"/>
    <n v="46"/>
    <d v="2020-11-12T00:00:00"/>
    <n v="46"/>
    <x v="1"/>
    <x v="17"/>
    <n v="6"/>
    <m/>
    <x v="54"/>
    <d v="2020-11-12T00:00:00"/>
    <x v="20"/>
  </r>
  <r>
    <d v="2021-11-12T00:00:00"/>
    <n v="46"/>
    <d v="2020-11-13T00:00:00"/>
    <n v="46"/>
    <x v="1"/>
    <x v="17"/>
    <n v="6"/>
    <m/>
    <x v="55"/>
    <d v="2020-11-13T00:00:00"/>
    <x v="20"/>
  </r>
  <r>
    <d v="2021-11-13T00:00:00"/>
    <n v="46"/>
    <d v="2020-11-14T00:00:00"/>
    <n v="46"/>
    <x v="1"/>
    <x v="17"/>
    <n v="6"/>
    <m/>
    <x v="56"/>
    <d v="2020-11-14T00:00:00"/>
    <x v="20"/>
  </r>
  <r>
    <d v="2021-11-14T00:00:00"/>
    <n v="47"/>
    <d v="2020-11-15T00:00:00"/>
    <n v="47"/>
    <x v="1"/>
    <x v="17"/>
    <n v="6"/>
    <m/>
    <x v="57"/>
    <d v="2020-11-15T00:00:00"/>
    <x v="20"/>
  </r>
  <r>
    <d v="2021-11-15T00:00:00"/>
    <n v="47"/>
    <d v="2020-11-16T00:00:00"/>
    <n v="47"/>
    <x v="1"/>
    <x v="17"/>
    <n v="7"/>
    <m/>
    <x v="58"/>
    <d v="2020-11-16T00:00:00"/>
    <x v="20"/>
  </r>
  <r>
    <d v="2021-11-16T00:00:00"/>
    <n v="47"/>
    <d v="2020-11-17T00:00:00"/>
    <n v="47"/>
    <x v="1"/>
    <x v="17"/>
    <n v="7"/>
    <m/>
    <x v="59"/>
    <d v="2020-11-17T00:00:00"/>
    <x v="20"/>
  </r>
  <r>
    <d v="2021-11-17T00:00:00"/>
    <n v="47"/>
    <d v="2020-11-18T00:00:00"/>
    <n v="47"/>
    <x v="1"/>
    <x v="17"/>
    <n v="7"/>
    <m/>
    <x v="60"/>
    <d v="2020-11-18T00:00:00"/>
    <x v="20"/>
  </r>
  <r>
    <d v="2021-11-18T00:00:00"/>
    <n v="47"/>
    <d v="2020-11-19T00:00:00"/>
    <n v="47"/>
    <x v="1"/>
    <x v="17"/>
    <n v="7"/>
    <m/>
    <x v="61"/>
    <d v="2020-11-19T00:00:00"/>
    <x v="20"/>
  </r>
  <r>
    <d v="2021-11-19T00:00:00"/>
    <n v="47"/>
    <d v="2020-11-20T00:00:00"/>
    <n v="47"/>
    <x v="1"/>
    <x v="17"/>
    <n v="7"/>
    <m/>
    <x v="62"/>
    <d v="2020-11-20T00:00:00"/>
    <x v="20"/>
  </r>
  <r>
    <d v="2021-11-20T00:00:00"/>
    <n v="47"/>
    <d v="2020-11-21T00:00:00"/>
    <n v="47"/>
    <x v="1"/>
    <x v="17"/>
    <n v="7"/>
    <m/>
    <x v="63"/>
    <d v="2020-11-21T00:00:00"/>
    <x v="20"/>
  </r>
  <r>
    <d v="2021-11-21T00:00:00"/>
    <n v="48"/>
    <d v="2020-11-22T00:00:00"/>
    <n v="48"/>
    <x v="1"/>
    <x v="17"/>
    <n v="7"/>
    <m/>
    <x v="64"/>
    <d v="2020-11-22T00:00:00"/>
    <x v="20"/>
  </r>
  <r>
    <d v="2021-11-22T00:00:00"/>
    <n v="48"/>
    <d v="2020-11-23T00:00:00"/>
    <n v="48"/>
    <x v="1"/>
    <x v="17"/>
    <n v="8"/>
    <m/>
    <x v="65"/>
    <d v="2020-11-23T00:00:00"/>
    <x v="24"/>
  </r>
  <r>
    <d v="2021-11-23T00:00:00"/>
    <n v="48"/>
    <d v="2020-11-24T00:00:00"/>
    <n v="48"/>
    <x v="1"/>
    <x v="17"/>
    <n v="8"/>
    <m/>
    <x v="66"/>
    <d v="2020-11-24T00:00:00"/>
    <x v="24"/>
  </r>
  <r>
    <d v="2021-11-24T00:00:00"/>
    <n v="48"/>
    <d v="2020-11-25T00:00:00"/>
    <n v="48"/>
    <x v="1"/>
    <x v="17"/>
    <n v="8"/>
    <m/>
    <x v="67"/>
    <d v="2020-11-25T00:00:00"/>
    <x v="24"/>
  </r>
  <r>
    <d v="2021-11-25T00:00:00"/>
    <n v="48"/>
    <d v="2020-11-26T00:00:00"/>
    <n v="48"/>
    <x v="1"/>
    <x v="17"/>
    <n v="8"/>
    <m/>
    <x v="68"/>
    <d v="2020-11-26T00:00:00"/>
    <x v="24"/>
  </r>
  <r>
    <d v="2021-11-26T00:00:00"/>
    <n v="48"/>
    <d v="2020-11-27T00:00:00"/>
    <n v="48"/>
    <x v="1"/>
    <x v="17"/>
    <n v="8"/>
    <m/>
    <x v="69"/>
    <d v="2020-11-27T00:00:00"/>
    <x v="24"/>
  </r>
  <r>
    <d v="2021-11-27T00:00:00"/>
    <n v="48"/>
    <d v="2020-11-28T00:00:00"/>
    <n v="48"/>
    <x v="1"/>
    <x v="17"/>
    <n v="8"/>
    <m/>
    <x v="70"/>
    <d v="2020-11-28T00:00:00"/>
    <x v="24"/>
  </r>
  <r>
    <d v="2021-11-28T00:00:00"/>
    <n v="49"/>
    <d v="2020-11-29T00:00:00"/>
    <n v="49"/>
    <x v="1"/>
    <x v="17"/>
    <n v="8"/>
    <m/>
    <x v="71"/>
    <d v="2020-11-29T00:00:00"/>
    <x v="20"/>
  </r>
  <r>
    <d v="2021-11-29T00:00:00"/>
    <n v="49"/>
    <d v="2020-11-30T00:00:00"/>
    <n v="49"/>
    <x v="1"/>
    <x v="17"/>
    <n v="9"/>
    <m/>
    <x v="72"/>
    <d v="2020-11-30T00:00:00"/>
    <x v="20"/>
  </r>
  <r>
    <d v="2021-11-30T00:00:00"/>
    <n v="49"/>
    <d v="2020-12-01T00:00:00"/>
    <n v="49"/>
    <x v="1"/>
    <x v="17"/>
    <n v="9"/>
    <m/>
    <x v="73"/>
    <d v="2020-12-01T00:00:00"/>
    <x v="20"/>
  </r>
  <r>
    <d v="2021-12-01T00:00:00"/>
    <n v="49"/>
    <d v="2020-12-02T00:00:00"/>
    <n v="49"/>
    <x v="1"/>
    <x v="17"/>
    <n v="9"/>
    <m/>
    <x v="74"/>
    <d v="2020-12-02T00:00:00"/>
    <x v="20"/>
  </r>
  <r>
    <d v="2021-12-02T00:00:00"/>
    <n v="49"/>
    <d v="2020-12-03T00:00:00"/>
    <n v="49"/>
    <x v="1"/>
    <x v="17"/>
    <n v="9"/>
    <m/>
    <x v="75"/>
    <d v="2020-12-03T00:00:00"/>
    <x v="20"/>
  </r>
  <r>
    <d v="2021-12-03T00:00:00"/>
    <n v="49"/>
    <d v="2020-12-04T00:00:00"/>
    <n v="49"/>
    <x v="1"/>
    <x v="17"/>
    <n v="9"/>
    <m/>
    <x v="76"/>
    <d v="2020-12-04T00:00:00"/>
    <x v="20"/>
  </r>
  <r>
    <d v="2021-12-04T00:00:00"/>
    <n v="49"/>
    <d v="2020-12-05T00:00:00"/>
    <n v="49"/>
    <x v="1"/>
    <x v="17"/>
    <n v="9"/>
    <m/>
    <x v="77"/>
    <d v="2020-12-05T00:00:00"/>
    <x v="20"/>
  </r>
  <r>
    <d v="2021-12-05T00:00:00"/>
    <n v="50"/>
    <d v="2020-12-06T00:00:00"/>
    <n v="50"/>
    <x v="1"/>
    <x v="17"/>
    <n v="9"/>
    <m/>
    <x v="78"/>
    <d v="2020-12-06T00:00:00"/>
    <x v="20"/>
  </r>
  <r>
    <d v="2021-12-06T00:00:00"/>
    <n v="50"/>
    <d v="2020-12-07T00:00:00"/>
    <n v="50"/>
    <x v="1"/>
    <x v="17"/>
    <n v="10"/>
    <m/>
    <x v="79"/>
    <d v="2020-12-07T00:00:00"/>
    <x v="20"/>
  </r>
  <r>
    <d v="2021-12-07T00:00:00"/>
    <n v="50"/>
    <d v="2020-12-08T00:00:00"/>
    <n v="50"/>
    <x v="1"/>
    <x v="17"/>
    <n v="10"/>
    <m/>
    <x v="80"/>
    <d v="2020-12-08T00:00:00"/>
    <x v="20"/>
  </r>
  <r>
    <d v="2021-12-08T00:00:00"/>
    <n v="50"/>
    <d v="2020-12-09T00:00:00"/>
    <n v="50"/>
    <x v="1"/>
    <x v="17"/>
    <n v="10"/>
    <m/>
    <x v="81"/>
    <d v="2020-12-09T00:00:00"/>
    <x v="20"/>
  </r>
  <r>
    <d v="2021-12-09T00:00:00"/>
    <n v="50"/>
    <d v="2020-12-10T00:00:00"/>
    <n v="50"/>
    <x v="1"/>
    <x v="17"/>
    <n v="10"/>
    <m/>
    <x v="82"/>
    <d v="2020-12-10T00:00:00"/>
    <x v="20"/>
  </r>
  <r>
    <d v="2021-12-10T00:00:00"/>
    <n v="50"/>
    <d v="2020-12-11T00:00:00"/>
    <n v="50"/>
    <x v="1"/>
    <x v="17"/>
    <n v="10"/>
    <m/>
    <x v="83"/>
    <d v="2020-12-11T00:00:00"/>
    <x v="20"/>
  </r>
  <r>
    <d v="2021-12-11T00:00:00"/>
    <n v="50"/>
    <d v="2020-12-12T00:00:00"/>
    <n v="50"/>
    <x v="1"/>
    <x v="17"/>
    <n v="10"/>
    <m/>
    <x v="84"/>
    <d v="2020-12-12T00:00:00"/>
    <x v="20"/>
  </r>
  <r>
    <d v="2021-12-12T00:00:00"/>
    <n v="51"/>
    <d v="2020-12-13T00:00:00"/>
    <n v="51"/>
    <x v="1"/>
    <x v="17"/>
    <n v="10"/>
    <m/>
    <x v="85"/>
    <d v="2020-12-13T00:00:00"/>
    <x v="20"/>
  </r>
  <r>
    <d v="2021-12-13T00:00:00"/>
    <n v="51"/>
    <d v="2020-12-14T00:00:00"/>
    <n v="51"/>
    <x v="1"/>
    <x v="17"/>
    <n v="11"/>
    <m/>
    <x v="86"/>
    <d v="2020-12-14T00:00:00"/>
    <x v="20"/>
  </r>
  <r>
    <d v="2021-12-14T00:00:00"/>
    <n v="51"/>
    <d v="2020-12-15T00:00:00"/>
    <n v="51"/>
    <x v="1"/>
    <x v="17"/>
    <n v="11"/>
    <m/>
    <x v="87"/>
    <d v="2020-12-15T00:00:00"/>
    <x v="20"/>
  </r>
  <r>
    <d v="2021-12-15T00:00:00"/>
    <n v="51"/>
    <d v="2020-12-16T00:00:00"/>
    <n v="51"/>
    <x v="1"/>
    <x v="17"/>
    <n v="11"/>
    <m/>
    <x v="88"/>
    <d v="2020-12-16T00:00:00"/>
    <x v="20"/>
  </r>
  <r>
    <d v="2021-12-16T00:00:00"/>
    <n v="51"/>
    <d v="2020-12-17T00:00:00"/>
    <n v="51"/>
    <x v="1"/>
    <x v="17"/>
    <n v="11"/>
    <m/>
    <x v="89"/>
    <d v="2020-12-17T00:00:00"/>
    <x v="20"/>
  </r>
  <r>
    <d v="2021-12-17T00:00:00"/>
    <n v="51"/>
    <d v="2020-12-18T00:00:00"/>
    <n v="51"/>
    <x v="1"/>
    <x v="17"/>
    <n v="11"/>
    <m/>
    <x v="90"/>
    <d v="2020-12-18T00:00:00"/>
    <x v="20"/>
  </r>
  <r>
    <d v="2021-12-18T00:00:00"/>
    <n v="51"/>
    <d v="2020-12-19T00:00:00"/>
    <n v="51"/>
    <x v="1"/>
    <x v="17"/>
    <n v="11"/>
    <m/>
    <x v="91"/>
    <d v="2020-12-19T00:00:00"/>
    <x v="20"/>
  </r>
  <r>
    <d v="2021-12-19T00:00:00"/>
    <n v="52"/>
    <d v="2020-12-20T00:00:00"/>
    <n v="52"/>
    <x v="1"/>
    <x v="17"/>
    <n v="11"/>
    <m/>
    <x v="92"/>
    <d v="2020-12-20T00:00:00"/>
    <x v="20"/>
  </r>
  <r>
    <d v="2021-12-20T00:00:00"/>
    <n v="52"/>
    <d v="2020-12-21T00:00:00"/>
    <n v="52"/>
    <x v="1"/>
    <x v="17"/>
    <n v="12"/>
    <m/>
    <x v="93"/>
    <d v="2020-12-21T00:00:00"/>
    <x v="20"/>
  </r>
  <r>
    <d v="2021-12-21T00:00:00"/>
    <n v="52"/>
    <d v="2020-12-22T00:00:00"/>
    <n v="52"/>
    <x v="1"/>
    <x v="17"/>
    <n v="12"/>
    <m/>
    <x v="94"/>
    <d v="2020-12-22T00:00:00"/>
    <x v="20"/>
  </r>
  <r>
    <d v="2021-12-22T00:00:00"/>
    <n v="52"/>
    <d v="2020-12-23T00:00:00"/>
    <n v="52"/>
    <x v="1"/>
    <x v="17"/>
    <n v="12"/>
    <m/>
    <x v="95"/>
    <d v="2020-12-23T00:00:00"/>
    <x v="20"/>
  </r>
  <r>
    <d v="2021-12-23T00:00:00"/>
    <n v="52"/>
    <d v="2020-12-24T00:00:00"/>
    <n v="52"/>
    <x v="1"/>
    <x v="17"/>
    <n v="12"/>
    <m/>
    <x v="96"/>
    <d v="2020-12-24T00:00:00"/>
    <x v="20"/>
  </r>
  <r>
    <d v="2021-12-24T00:00:00"/>
    <n v="52"/>
    <d v="2020-12-25T00:00:00"/>
    <n v="52"/>
    <x v="1"/>
    <x v="17"/>
    <n v="12"/>
    <m/>
    <x v="97"/>
    <d v="2020-12-25T00:00:00"/>
    <x v="20"/>
  </r>
  <r>
    <d v="2021-12-25T00:00:00"/>
    <n v="52"/>
    <d v="2020-12-26T00:00:00"/>
    <n v="52"/>
    <x v="1"/>
    <x v="17"/>
    <n v="12"/>
    <m/>
    <x v="98"/>
    <d v="2020-12-26T00:00:00"/>
    <x v="20"/>
  </r>
  <r>
    <d v="2021-12-26T00:00:00"/>
    <n v="53"/>
    <d v="2020-12-27T00:00:00"/>
    <n v="53"/>
    <x v="1"/>
    <x v="17"/>
    <n v="12"/>
    <m/>
    <x v="99"/>
    <d v="2020-12-27T00:00:00"/>
    <x v="20"/>
  </r>
  <r>
    <d v="2021-12-27T00:00:00"/>
    <n v="53"/>
    <d v="2020-12-28T00:00:00"/>
    <n v="53"/>
    <x v="1"/>
    <x v="17"/>
    <n v="13"/>
    <m/>
    <x v="100"/>
    <d v="2020-12-28T00:00:00"/>
    <x v="20"/>
  </r>
  <r>
    <d v="2021-12-28T00:00:00"/>
    <n v="53"/>
    <d v="2020-12-29T00:00:00"/>
    <n v="53"/>
    <x v="1"/>
    <x v="17"/>
    <n v="13"/>
    <m/>
    <x v="101"/>
    <d v="2020-12-29T00:00:00"/>
    <x v="20"/>
  </r>
  <r>
    <d v="2021-12-29T00:00:00"/>
    <n v="53"/>
    <d v="2020-12-30T00:00:00"/>
    <n v="53"/>
    <x v="1"/>
    <x v="17"/>
    <n v="13"/>
    <m/>
    <x v="102"/>
    <d v="2020-12-30T00:00:00"/>
    <x v="20"/>
  </r>
  <r>
    <d v="2021-12-30T00:00:00"/>
    <n v="53"/>
    <d v="2020-12-31T00:00:00"/>
    <n v="53"/>
    <x v="1"/>
    <x v="17"/>
    <n v="13"/>
    <m/>
    <x v="103"/>
    <d v="2020-12-31T00:00:00"/>
    <x v="20"/>
  </r>
  <r>
    <d v="2021-12-31T00:00:00"/>
    <n v="53"/>
    <m/>
    <n v="0"/>
    <x v="1"/>
    <x v="17"/>
    <n v="13"/>
    <m/>
    <x v="104"/>
    <d v="2021-01-01T00:00:00"/>
    <x v="20"/>
  </r>
  <r>
    <d v="2022-01-01T00:00:00"/>
    <n v="1"/>
    <d v="2021-01-01T00:00:00"/>
    <n v="1"/>
    <x v="2"/>
    <x v="17"/>
    <n v="13"/>
    <s v="Tatil"/>
    <x v="105"/>
    <d v="2021-01-01T00:00:00"/>
    <x v="25"/>
  </r>
  <r>
    <d v="2022-01-02T00:00:00"/>
    <n v="2"/>
    <d v="2021-01-02T00:00:00"/>
    <n v="1"/>
    <x v="3"/>
    <x v="17"/>
    <n v="13"/>
    <m/>
    <x v="106"/>
    <d v="2021-01-02T00:00:00"/>
    <x v="20"/>
  </r>
  <r>
    <d v="2022-01-03T00:00:00"/>
    <n v="2"/>
    <d v="2021-01-03T00:00:00"/>
    <n v="2"/>
    <x v="3"/>
    <x v="17"/>
    <n v="13"/>
    <m/>
    <x v="107"/>
    <d v="2021-01-03T00:00:00"/>
    <x v="20"/>
  </r>
  <r>
    <d v="2022-01-04T00:00:00"/>
    <n v="2"/>
    <d v="2021-01-04T00:00:00"/>
    <n v="2"/>
    <x v="3"/>
    <x v="17"/>
    <n v="14"/>
    <m/>
    <x v="108"/>
    <d v="2021-01-04T00:00:00"/>
    <x v="20"/>
  </r>
  <r>
    <d v="2022-01-05T00:00:00"/>
    <n v="2"/>
    <d v="2021-01-05T00:00:00"/>
    <n v="2"/>
    <x v="3"/>
    <x v="17"/>
    <n v="14"/>
    <m/>
    <x v="109"/>
    <d v="2021-01-05T00:00:00"/>
    <x v="20"/>
  </r>
  <r>
    <d v="2022-01-06T00:00:00"/>
    <n v="2"/>
    <d v="2021-01-06T00:00:00"/>
    <n v="2"/>
    <x v="3"/>
    <x v="17"/>
    <n v="14"/>
    <m/>
    <x v="110"/>
    <d v="2021-01-06T00:00:00"/>
    <x v="20"/>
  </r>
  <r>
    <d v="2022-01-07T00:00:00"/>
    <n v="2"/>
    <d v="2021-01-07T00:00:00"/>
    <n v="2"/>
    <x v="3"/>
    <x v="17"/>
    <n v="14"/>
    <m/>
    <x v="111"/>
    <d v="2021-01-07T00:00:00"/>
    <x v="20"/>
  </r>
  <r>
    <d v="2022-01-08T00:00:00"/>
    <n v="2"/>
    <d v="2021-01-09T00:00:00"/>
    <n v="2"/>
    <x v="1"/>
    <x v="18"/>
    <n v="14"/>
    <n v="1"/>
    <x v="112"/>
    <d v="2021-01-09T00:00:00"/>
    <x v="26"/>
  </r>
  <r>
    <d v="2022-01-09T00:00:00"/>
    <n v="3"/>
    <d v="2021-01-10T00:00:00"/>
    <n v="3"/>
    <x v="3"/>
    <x v="17"/>
    <n v="14"/>
    <m/>
    <x v="113"/>
    <d v="2021-01-10T00:00:00"/>
    <x v="20"/>
  </r>
  <r>
    <d v="2022-01-10T00:00:00"/>
    <n v="3"/>
    <d v="2021-01-11T00:00:00"/>
    <n v="3"/>
    <x v="1"/>
    <x v="19"/>
    <s v="15-16"/>
    <s v="10_x000a_(Pazar günü hariç)"/>
    <x v="114"/>
    <s v="11-16 Ocak 2021"/>
    <x v="27"/>
  </r>
  <r>
    <d v="2022-01-11T00:00:00"/>
    <n v="3"/>
    <d v="2021-01-12T00:00:00"/>
    <n v="3"/>
    <x v="1"/>
    <x v="19"/>
    <s v="15-16"/>
    <s v="10_x000a_(Pazar günü hariç)"/>
    <x v="114"/>
    <s v="11-16 Ocak 2021"/>
    <x v="27"/>
  </r>
  <r>
    <d v="2022-01-12T00:00:00"/>
    <n v="3"/>
    <d v="2021-01-13T00:00:00"/>
    <n v="3"/>
    <x v="1"/>
    <x v="19"/>
    <s v="15-16"/>
    <s v="10_x000a_(Pazar günü hariç)"/>
    <x v="114"/>
    <s v="11-16 Ocak 2021"/>
    <x v="27"/>
  </r>
  <r>
    <d v="2022-01-13T00:00:00"/>
    <n v="3"/>
    <d v="2021-01-14T00:00:00"/>
    <n v="3"/>
    <x v="1"/>
    <x v="19"/>
    <s v="15-16"/>
    <s v="10_x000a_(Pazar günü hariç)"/>
    <x v="114"/>
    <s v="11-16 Ocak 2021"/>
    <x v="27"/>
  </r>
  <r>
    <d v="2022-01-14T00:00:00"/>
    <n v="3"/>
    <d v="2021-01-15T00:00:00"/>
    <n v="3"/>
    <x v="1"/>
    <x v="19"/>
    <s v="15-16"/>
    <s v="10_x000a_(Pazar günü hariç)"/>
    <x v="114"/>
    <s v="11-16 Ocak 2021"/>
    <x v="27"/>
  </r>
  <r>
    <d v="2022-01-15T00:00:00"/>
    <n v="3"/>
    <d v="2021-01-16T00:00:00"/>
    <n v="3"/>
    <x v="1"/>
    <x v="19"/>
    <s v="15-16"/>
    <s v="10_x000a_(Pazar günü hariç)"/>
    <x v="114"/>
    <s v="11-16 Ocak 2021"/>
    <x v="27"/>
  </r>
  <r>
    <d v="2022-01-16T00:00:00"/>
    <n v="4"/>
    <d v="2021-01-18T00:00:00"/>
    <n v="4"/>
    <x v="1"/>
    <x v="19"/>
    <s v="15-16"/>
    <s v="10_x000a_(Pazar günü hariç)"/>
    <x v="114"/>
    <s v="18-23 Ocak 2021"/>
    <x v="27"/>
  </r>
  <r>
    <d v="2022-01-17T00:00:00"/>
    <n v="4"/>
    <d v="2021-01-19T00:00:00"/>
    <n v="4"/>
    <x v="1"/>
    <x v="19"/>
    <s v="15-16"/>
    <s v="10_x000a_(Pazar günü hariç)"/>
    <x v="114"/>
    <s v="18-23 Ocak 2021"/>
    <x v="27"/>
  </r>
  <r>
    <d v="2022-01-18T00:00:00"/>
    <n v="4"/>
    <d v="2021-01-20T00:00:00"/>
    <n v="4"/>
    <x v="1"/>
    <x v="19"/>
    <s v="15-16"/>
    <s v="10_x000a_(Pazar günü hariç)"/>
    <x v="114"/>
    <s v="18-23 Ocak 2021"/>
    <x v="27"/>
  </r>
  <r>
    <d v="2022-01-19T00:00:00"/>
    <n v="4"/>
    <d v="2021-01-21T00:00:00"/>
    <n v="4"/>
    <x v="1"/>
    <x v="19"/>
    <s v="15-16"/>
    <s v="10_x000a_(Pazar günü hariç)"/>
    <x v="114"/>
    <s v="18-23 Ocak 2021"/>
    <x v="27"/>
  </r>
  <r>
    <d v="2022-01-20T00:00:00"/>
    <n v="4"/>
    <d v="2021-01-22T00:00:00"/>
    <n v="4"/>
    <x v="1"/>
    <x v="19"/>
    <s v="15-16"/>
    <s v="10_x000a_(Pazar günü hariç)"/>
    <x v="114"/>
    <s v="18-23 Ocak 2021"/>
    <x v="27"/>
  </r>
  <r>
    <d v="2022-01-15T00:00:00"/>
    <n v="3"/>
    <d v="2021-01-16T00:00:00"/>
    <n v="3"/>
    <x v="1"/>
    <x v="20"/>
    <n v="15"/>
    <n v="1"/>
    <x v="115"/>
    <d v="2021-01-16T00:00:00"/>
    <x v="28"/>
  </r>
  <r>
    <d v="2022-01-10T00:00:00"/>
    <n v="3"/>
    <d v="2021-01-11T00:00:00"/>
    <n v="3"/>
    <x v="1"/>
    <x v="21"/>
    <s v="15-16"/>
    <s v="11_x000a_(Pazar günü hariç)"/>
    <x v="116"/>
    <s v="11-26 Ocak 2021"/>
    <x v="29"/>
  </r>
  <r>
    <d v="2022-01-11T00:00:00"/>
    <n v="3"/>
    <d v="2021-01-12T00:00:00"/>
    <n v="3"/>
    <x v="1"/>
    <x v="21"/>
    <s v="15-16"/>
    <s v="11_x000a_(Pazar günü hariç)"/>
    <x v="116"/>
    <s v="11-26 Ocak 2021"/>
    <x v="29"/>
  </r>
  <r>
    <d v="2022-01-12T00:00:00"/>
    <n v="3"/>
    <d v="2021-01-13T00:00:00"/>
    <n v="3"/>
    <x v="1"/>
    <x v="21"/>
    <s v="15-16"/>
    <s v="11_x000a_(Pazar günü hariç)"/>
    <x v="116"/>
    <s v="11-26 Ocak 2021"/>
    <x v="29"/>
  </r>
  <r>
    <d v="2022-01-13T00:00:00"/>
    <n v="3"/>
    <d v="2021-01-14T00:00:00"/>
    <n v="3"/>
    <x v="1"/>
    <x v="21"/>
    <s v="15-16"/>
    <s v="11_x000a_(Pazar günü hariç)"/>
    <x v="116"/>
    <s v="11-26 Ocak 2021"/>
    <x v="29"/>
  </r>
  <r>
    <d v="2022-01-14T00:00:00"/>
    <n v="3"/>
    <d v="2021-01-15T00:00:00"/>
    <n v="3"/>
    <x v="1"/>
    <x v="21"/>
    <s v="15-16"/>
    <s v="11_x000a_(Pazar günü hariç)"/>
    <x v="116"/>
    <s v="11-26 Ocak 2021"/>
    <x v="29"/>
  </r>
  <r>
    <d v="2022-01-15T00:00:00"/>
    <n v="3"/>
    <d v="2021-01-16T00:00:00"/>
    <n v="3"/>
    <x v="1"/>
    <x v="21"/>
    <s v="15-16"/>
    <s v="11_x000a_(Pazar günü hariç)"/>
    <x v="116"/>
    <s v="11-26 Ocak 2021"/>
    <x v="29"/>
  </r>
  <r>
    <d v="2022-01-16T00:00:00"/>
    <n v="4"/>
    <d v="2021-01-17T00:00:00"/>
    <n v="4"/>
    <x v="1"/>
    <x v="21"/>
    <s v="15-16"/>
    <s v="11_x000a_(Pazar günü hariç)"/>
    <x v="116"/>
    <s v="11-26 Ocak 2021"/>
    <x v="29"/>
  </r>
  <r>
    <d v="2022-01-17T00:00:00"/>
    <n v="4"/>
    <d v="2021-01-18T00:00:00"/>
    <n v="4"/>
    <x v="1"/>
    <x v="21"/>
    <s v="15-16"/>
    <s v="11_x000a_(Pazar günü hariç)"/>
    <x v="116"/>
    <s v="11-26 Ocak 2021"/>
    <x v="29"/>
  </r>
  <r>
    <d v="2022-01-18T00:00:00"/>
    <n v="4"/>
    <d v="2021-01-19T00:00:00"/>
    <n v="4"/>
    <x v="1"/>
    <x v="21"/>
    <s v="15-16"/>
    <s v="11_x000a_(Pazar günü hariç)"/>
    <x v="116"/>
    <s v="11-26 Ocak 2021"/>
    <x v="29"/>
  </r>
  <r>
    <d v="2022-01-19T00:00:00"/>
    <n v="4"/>
    <d v="2021-01-20T00:00:00"/>
    <n v="4"/>
    <x v="1"/>
    <x v="21"/>
    <s v="15-16"/>
    <s v="11_x000a_(Pazar günü hariç)"/>
    <x v="116"/>
    <s v="11-26 Ocak 2021"/>
    <x v="29"/>
  </r>
  <r>
    <d v="2022-01-20T00:00:00"/>
    <n v="4"/>
    <d v="2021-01-21T00:00:00"/>
    <n v="4"/>
    <x v="1"/>
    <x v="21"/>
    <s v="15-16"/>
    <s v="11_x000a_(Pazar günü hariç)"/>
    <x v="116"/>
    <s v="11-26 Ocak 2021"/>
    <x v="29"/>
  </r>
  <r>
    <d v="2022-01-21T00:00:00"/>
    <n v="4"/>
    <d v="2021-01-22T00:00:00"/>
    <n v="4"/>
    <x v="1"/>
    <x v="21"/>
    <s v="15-16"/>
    <s v="11_x000a_(Pazar günü hariç)"/>
    <x v="116"/>
    <s v="11-26 Ocak 2021"/>
    <x v="29"/>
  </r>
  <r>
    <d v="2022-01-10T00:00:00"/>
    <n v="3"/>
    <d v="2021-01-11T00:00:00"/>
    <n v="3"/>
    <x v="1"/>
    <x v="22"/>
    <s v="15-16"/>
    <n v="13"/>
    <x v="117"/>
    <s v="11-26 Ocak 2021"/>
    <x v="30"/>
  </r>
  <r>
    <d v="2022-01-11T00:00:00"/>
    <n v="3"/>
    <d v="2021-01-12T00:00:00"/>
    <n v="3"/>
    <x v="1"/>
    <x v="22"/>
    <s v="15-16"/>
    <n v="13"/>
    <x v="117"/>
    <s v="11-26 Ocak 2021"/>
    <x v="30"/>
  </r>
  <r>
    <d v="2022-01-12T00:00:00"/>
    <n v="3"/>
    <d v="2021-01-13T00:00:00"/>
    <n v="3"/>
    <x v="1"/>
    <x v="22"/>
    <s v="15-16"/>
    <n v="13"/>
    <x v="117"/>
    <s v="11-26 Ocak 2021"/>
    <x v="30"/>
  </r>
  <r>
    <d v="2022-01-13T00:00:00"/>
    <n v="3"/>
    <d v="2021-01-14T00:00:00"/>
    <n v="3"/>
    <x v="1"/>
    <x v="22"/>
    <s v="15-16"/>
    <n v="13"/>
    <x v="117"/>
    <s v="11-26 Ocak 2021"/>
    <x v="30"/>
  </r>
  <r>
    <d v="2022-01-14T00:00:00"/>
    <n v="3"/>
    <d v="2021-01-15T00:00:00"/>
    <n v="3"/>
    <x v="1"/>
    <x v="22"/>
    <s v="15-16"/>
    <n v="13"/>
    <x v="117"/>
    <s v="11-26 Ocak 2021"/>
    <x v="30"/>
  </r>
  <r>
    <d v="2022-01-15T00:00:00"/>
    <n v="3"/>
    <d v="2021-01-16T00:00:00"/>
    <n v="3"/>
    <x v="1"/>
    <x v="22"/>
    <s v="15-16"/>
    <n v="13"/>
    <x v="117"/>
    <s v="11-26 Ocak 2021"/>
    <x v="30"/>
  </r>
  <r>
    <d v="2022-01-16T00:00:00"/>
    <n v="4"/>
    <d v="2021-01-17T00:00:00"/>
    <n v="4"/>
    <x v="1"/>
    <x v="22"/>
    <s v="15-16"/>
    <n v="13"/>
    <x v="117"/>
    <s v="11-26 Ocak 2021"/>
    <x v="30"/>
  </r>
  <r>
    <d v="2022-01-17T00:00:00"/>
    <n v="4"/>
    <d v="2021-01-18T00:00:00"/>
    <n v="4"/>
    <x v="1"/>
    <x v="22"/>
    <s v="15-16"/>
    <n v="13"/>
    <x v="117"/>
    <s v="11-26 Ocak 2021"/>
    <x v="30"/>
  </r>
  <r>
    <d v="2022-01-18T00:00:00"/>
    <n v="4"/>
    <d v="2021-01-19T00:00:00"/>
    <n v="4"/>
    <x v="1"/>
    <x v="22"/>
    <s v="15-16"/>
    <n v="13"/>
    <x v="117"/>
    <s v="11-26 Ocak 2021"/>
    <x v="30"/>
  </r>
  <r>
    <d v="2022-01-19T00:00:00"/>
    <n v="4"/>
    <d v="2021-01-20T00:00:00"/>
    <n v="4"/>
    <x v="1"/>
    <x v="22"/>
    <s v="15-16"/>
    <n v="13"/>
    <x v="117"/>
    <s v="11-26 Ocak 2021"/>
    <x v="30"/>
  </r>
  <r>
    <d v="2022-01-20T00:00:00"/>
    <n v="4"/>
    <d v="2021-01-21T00:00:00"/>
    <n v="4"/>
    <x v="1"/>
    <x v="22"/>
    <s v="15-16"/>
    <n v="13"/>
    <x v="117"/>
    <s v="11-26 Ocak 2021"/>
    <x v="30"/>
  </r>
  <r>
    <d v="2022-01-21T00:00:00"/>
    <n v="4"/>
    <d v="2021-01-22T00:00:00"/>
    <n v="4"/>
    <x v="1"/>
    <x v="22"/>
    <s v="15-16"/>
    <n v="13"/>
    <x v="117"/>
    <s v="11-26 Ocak 2021"/>
    <x v="30"/>
  </r>
  <r>
    <d v="2022-01-22T00:00:00"/>
    <n v="4"/>
    <d v="2021-01-27T00:00:00"/>
    <n v="5"/>
    <x v="1"/>
    <x v="22"/>
    <n v="16"/>
    <n v="13"/>
    <x v="117"/>
    <s v="11-26 Ocak 2021"/>
    <x v="30"/>
  </r>
  <r>
    <d v="2022-01-23T00:00:00"/>
    <n v="5"/>
    <d v="2021-01-28T00:00:00"/>
    <n v="5"/>
    <x v="1"/>
    <x v="23"/>
    <n v="16"/>
    <n v="1"/>
    <x v="118"/>
    <s v="27-28 Ocak 2021"/>
    <x v="31"/>
  </r>
  <r>
    <d v="2022-01-21T00:00:00"/>
    <n v="4"/>
    <d v="2021-01-27T00:00:00"/>
    <n v="5"/>
    <x v="1"/>
    <x v="4"/>
    <n v="16"/>
    <n v="1"/>
    <x v="119"/>
    <d v="2021-01-27T00:00:00"/>
    <x v="32"/>
  </r>
  <r>
    <d v="2022-01-24T00:00:00"/>
    <n v="5"/>
    <d v="2021-01-29T00:00:00"/>
    <n v="5"/>
    <x v="1"/>
    <x v="24"/>
    <n v="17"/>
    <n v="1"/>
    <x v="120"/>
    <d v="2021-01-29T00:00:00"/>
    <x v="33"/>
  </r>
  <r>
    <d v="2022-01-28T00:00:00"/>
    <n v="5"/>
    <d v="2021-02-05T00:00:00"/>
    <n v="6"/>
    <x v="1"/>
    <x v="25"/>
    <n v="18"/>
    <n v="1"/>
    <x v="121"/>
    <d v="2021-02-05T00:00:00"/>
    <x v="34"/>
  </r>
  <r>
    <d v="2022-01-25T00:00:00"/>
    <n v="5"/>
    <d v="2021-01-30T00:00:00"/>
    <n v="5"/>
    <x v="1"/>
    <x v="26"/>
    <s v="17-18"/>
    <n v="5"/>
    <x v="122"/>
    <s v="30 Ocak-05 Şubat 2021"/>
    <x v="35"/>
  </r>
  <r>
    <d v="2022-01-26T00:00:00"/>
    <n v="5"/>
    <d v="2021-01-31T00:00:00"/>
    <n v="6"/>
    <x v="1"/>
    <x v="26"/>
    <s v="17-18"/>
    <n v="5"/>
    <x v="122"/>
    <s v="30 Ocak-05 Şubat 2021"/>
    <x v="35"/>
  </r>
  <r>
    <d v="2022-01-27T00:00:00"/>
    <n v="5"/>
    <d v="2021-02-01T00:00:00"/>
    <n v="6"/>
    <x v="1"/>
    <x v="26"/>
    <s v="17-18"/>
    <n v="5"/>
    <x v="122"/>
    <s v="30 Ocak-05 Şubat 2021"/>
    <x v="35"/>
  </r>
  <r>
    <d v="2022-01-28T00:00:00"/>
    <n v="5"/>
    <d v="2021-02-02T00:00:00"/>
    <n v="6"/>
    <x v="1"/>
    <x v="26"/>
    <s v="17-18"/>
    <n v="5"/>
    <x v="122"/>
    <s v="30 Ocak-05 Şubat 2021"/>
    <x v="35"/>
  </r>
  <r>
    <d v="2022-01-29T00:00:00"/>
    <n v="5"/>
    <d v="2021-02-03T00:00:00"/>
    <n v="6"/>
    <x v="1"/>
    <x v="26"/>
    <s v="17-18"/>
    <n v="5"/>
    <x v="122"/>
    <s v="30 Ocak-05 Şubat 2021"/>
    <x v="35"/>
  </r>
  <r>
    <d v="2022-01-25T00:00:00"/>
    <n v="5"/>
    <d v="2021-01-31T00:00:00"/>
    <n v="6"/>
    <x v="1"/>
    <x v="27"/>
    <s v="17-19"/>
    <n v="7"/>
    <x v="123"/>
    <s v="30 Ocak-07 Şubat 2021"/>
    <x v="36"/>
  </r>
  <r>
    <d v="2022-01-26T00:00:00"/>
    <n v="5"/>
    <d v="2021-02-01T00:00:00"/>
    <n v="6"/>
    <x v="1"/>
    <x v="27"/>
    <s v="17-19"/>
    <n v="7"/>
    <x v="123"/>
    <s v="30 Ocak-07 Şubat 2021"/>
    <x v="36"/>
  </r>
  <r>
    <d v="2022-01-27T00:00:00"/>
    <n v="5"/>
    <d v="2021-02-02T00:00:00"/>
    <n v="6"/>
    <x v="1"/>
    <x v="27"/>
    <s v="17-19"/>
    <n v="7"/>
    <x v="123"/>
    <s v="30 Ocak-07 Şubat 2021"/>
    <x v="36"/>
  </r>
  <r>
    <d v="2022-01-28T00:00:00"/>
    <n v="5"/>
    <d v="2021-02-03T00:00:00"/>
    <n v="6"/>
    <x v="1"/>
    <x v="27"/>
    <s v="17-19"/>
    <n v="7"/>
    <x v="123"/>
    <s v="30 Ocak-07 Şubat 2021"/>
    <x v="36"/>
  </r>
  <r>
    <d v="2022-01-29T00:00:00"/>
    <n v="5"/>
    <d v="2021-02-04T00:00:00"/>
    <n v="6"/>
    <x v="1"/>
    <x v="27"/>
    <s v="17-19"/>
    <n v="7"/>
    <x v="123"/>
    <s v="30 Ocak-07 Şubat 2021"/>
    <x v="36"/>
  </r>
  <r>
    <d v="2022-01-30T00:00:00"/>
    <n v="6"/>
    <d v="2021-02-05T00:00:00"/>
    <n v="6"/>
    <x v="1"/>
    <x v="27"/>
    <s v="17-19"/>
    <n v="7"/>
    <x v="123"/>
    <s v="30 Ocak-07 Şubat 2021"/>
    <x v="36"/>
  </r>
  <r>
    <d v="2022-01-31T00:00:00"/>
    <n v="6"/>
    <d v="2021-02-06T00:00:00"/>
    <n v="6"/>
    <x v="1"/>
    <x v="27"/>
    <s v="17-19"/>
    <n v="7"/>
    <x v="123"/>
    <s v="30 Ocak-07 Şubat 2021"/>
    <x v="36"/>
  </r>
  <r>
    <d v="2022-02-01T00:00:00"/>
    <n v="6"/>
    <d v="2021-02-07T00:00:00"/>
    <n v="7"/>
    <x v="1"/>
    <x v="27"/>
    <s v="17-19"/>
    <n v="7"/>
    <x v="124"/>
    <d v="2021-02-12T00:00:00"/>
    <x v="37"/>
  </r>
  <r>
    <d v="2022-02-03T00:00:00"/>
    <n v="6"/>
    <m/>
    <m/>
    <x v="4"/>
    <x v="28"/>
    <m/>
    <n v="1"/>
    <x v="125"/>
    <m/>
    <x v="38"/>
  </r>
  <r>
    <d v="2022-02-04T00:00:00"/>
    <n v="6"/>
    <m/>
    <m/>
    <x v="4"/>
    <x v="28"/>
    <m/>
    <s v="4_x000a_(Haftasonu hariç)"/>
    <x v="126"/>
    <m/>
    <x v="39"/>
  </r>
  <r>
    <d v="2022-02-05T00:00:00"/>
    <n v="6"/>
    <m/>
    <m/>
    <x v="4"/>
    <x v="28"/>
    <m/>
    <s v="4_x000a_(Haftasonu hariç)"/>
    <x v="126"/>
    <m/>
    <x v="39"/>
  </r>
  <r>
    <d v="2022-02-06T00:00:00"/>
    <n v="7"/>
    <m/>
    <m/>
    <x v="4"/>
    <x v="28"/>
    <m/>
    <s v="4_x000a_(Haftasonu hariç)"/>
    <x v="126"/>
    <m/>
    <x v="39"/>
  </r>
  <r>
    <d v="2022-02-07T00:00:00"/>
    <n v="7"/>
    <m/>
    <m/>
    <x v="4"/>
    <x v="28"/>
    <m/>
    <s v="4_x000a_(Haftasonu hariç)"/>
    <x v="126"/>
    <m/>
    <x v="39"/>
  </r>
  <r>
    <d v="2022-02-08T00:00:00"/>
    <n v="7"/>
    <m/>
    <m/>
    <x v="4"/>
    <x v="28"/>
    <m/>
    <s v="4_x000a_(Haftasonu hariç)"/>
    <x v="126"/>
    <m/>
    <x v="39"/>
  </r>
  <r>
    <d v="2022-02-09T00:00:00"/>
    <n v="7"/>
    <m/>
    <m/>
    <x v="4"/>
    <x v="28"/>
    <m/>
    <s v="4_x000a_(Haftasonu hariç)"/>
    <x v="126"/>
    <m/>
    <x v="39"/>
  </r>
  <r>
    <d v="2022-02-10T00:00:00"/>
    <n v="7"/>
    <m/>
    <m/>
    <x v="4"/>
    <x v="28"/>
    <m/>
    <n v="1"/>
    <x v="127"/>
    <m/>
    <x v="40"/>
  </r>
  <r>
    <d v="2022-02-11T00:00:00"/>
    <n v="7"/>
    <m/>
    <m/>
    <x v="4"/>
    <x v="29"/>
    <m/>
    <n v="2"/>
    <x v="128"/>
    <m/>
    <x v="41"/>
  </r>
  <r>
    <d v="2022-02-12T00:00:00"/>
    <n v="7"/>
    <m/>
    <m/>
    <x v="4"/>
    <x v="29"/>
    <m/>
    <n v="2"/>
    <x v="128"/>
    <m/>
    <x v="41"/>
  </r>
  <r>
    <d v="2022-02-15T00:00:00"/>
    <m/>
    <m/>
    <m/>
    <x v="4"/>
    <x v="30"/>
    <m/>
    <n v="1"/>
    <x v="129"/>
    <m/>
    <x v="42"/>
  </r>
  <r>
    <d v="2022-02-16T00:00:00"/>
    <n v="8"/>
    <m/>
    <m/>
    <x v="4"/>
    <x v="31"/>
    <m/>
    <n v="4"/>
    <x v="130"/>
    <m/>
    <x v="43"/>
  </r>
  <r>
    <d v="2022-02-17T00:00:00"/>
    <n v="8"/>
    <m/>
    <m/>
    <x v="4"/>
    <x v="31"/>
    <m/>
    <n v="4"/>
    <x v="130"/>
    <m/>
    <x v="43"/>
  </r>
  <r>
    <d v="2022-02-18T00:00:00"/>
    <n v="8"/>
    <m/>
    <m/>
    <x v="4"/>
    <x v="31"/>
    <m/>
    <n v="4"/>
    <x v="130"/>
    <m/>
    <x v="43"/>
  </r>
  <r>
    <d v="2022-02-19T00:00:00"/>
    <n v="8"/>
    <m/>
    <m/>
    <x v="4"/>
    <x v="31"/>
    <m/>
    <n v="4"/>
    <x v="130"/>
    <m/>
    <x v="43"/>
  </r>
  <r>
    <d v="2022-02-16T00:00:00"/>
    <n v="8"/>
    <m/>
    <m/>
    <x v="4"/>
    <x v="32"/>
    <m/>
    <n v="6"/>
    <x v="131"/>
    <m/>
    <x v="44"/>
  </r>
  <r>
    <d v="2022-02-17T00:00:00"/>
    <n v="8"/>
    <m/>
    <m/>
    <x v="4"/>
    <x v="32"/>
    <m/>
    <n v="8"/>
    <x v="131"/>
    <m/>
    <x v="44"/>
  </r>
  <r>
    <d v="2022-02-18T00:00:00"/>
    <n v="8"/>
    <m/>
    <m/>
    <x v="4"/>
    <x v="32"/>
    <m/>
    <n v="8"/>
    <x v="131"/>
    <m/>
    <x v="44"/>
  </r>
  <r>
    <d v="2022-02-19T00:00:00"/>
    <n v="8"/>
    <m/>
    <m/>
    <x v="4"/>
    <x v="32"/>
    <m/>
    <n v="8"/>
    <x v="131"/>
    <m/>
    <x v="44"/>
  </r>
  <r>
    <d v="2022-02-20T00:00:00"/>
    <n v="9"/>
    <m/>
    <m/>
    <x v="4"/>
    <x v="32"/>
    <m/>
    <n v="8"/>
    <x v="131"/>
    <m/>
    <x v="44"/>
  </r>
  <r>
    <d v="2022-02-21T00:00:00"/>
    <n v="9"/>
    <m/>
    <m/>
    <x v="4"/>
    <x v="32"/>
    <m/>
    <n v="8"/>
    <x v="131"/>
    <m/>
    <x v="44"/>
  </r>
  <r>
    <m/>
    <n v="0"/>
    <m/>
    <m/>
    <x v="4"/>
    <x v="33"/>
    <m/>
    <m/>
    <x v="2"/>
    <m/>
    <x v="45"/>
  </r>
  <r>
    <d v="2022-02-22T00:00:00"/>
    <n v="9"/>
    <m/>
    <m/>
    <x v="4"/>
    <x v="34"/>
    <m/>
    <n v="2"/>
    <x v="132"/>
    <m/>
    <x v="46"/>
  </r>
  <r>
    <d v="2022-02-23T00:00:00"/>
    <n v="9"/>
    <m/>
    <m/>
    <x v="4"/>
    <x v="34"/>
    <m/>
    <n v="2"/>
    <x v="132"/>
    <m/>
    <x v="46"/>
  </r>
  <r>
    <d v="2022-02-25T00:00:00"/>
    <n v="9"/>
    <d v="2021-09-03T00:00:00"/>
    <n v="36"/>
    <x v="4"/>
    <x v="35"/>
    <m/>
    <n v="3"/>
    <x v="133"/>
    <m/>
    <x v="47"/>
  </r>
  <r>
    <d v="2022-02-28T00:00:00"/>
    <n v="10"/>
    <d v="2021-09-06T00:00:00"/>
    <n v="37"/>
    <x v="4"/>
    <x v="36"/>
    <m/>
    <n v="4"/>
    <x v="134"/>
    <m/>
    <x v="48"/>
  </r>
  <r>
    <d v="2022-03-01T00:00:00"/>
    <n v="10"/>
    <d v="2021-09-07T00:00:00"/>
    <n v="37"/>
    <x v="4"/>
    <x v="36"/>
    <m/>
    <n v="4"/>
    <x v="134"/>
    <m/>
    <x v="48"/>
  </r>
  <r>
    <d v="2022-03-02T00:00:00"/>
    <n v="10"/>
    <d v="2021-09-08T00:00:00"/>
    <n v="37"/>
    <x v="4"/>
    <x v="36"/>
    <m/>
    <n v="4"/>
    <x v="134"/>
    <m/>
    <x v="48"/>
  </r>
  <r>
    <d v="2022-03-03T00:00:00"/>
    <n v="10"/>
    <d v="2021-09-09T00:00:00"/>
    <n v="37"/>
    <x v="4"/>
    <x v="36"/>
    <m/>
    <n v="4"/>
    <x v="134"/>
    <m/>
    <x v="48"/>
  </r>
  <r>
    <d v="2022-02-28T00:00:00"/>
    <n v="10"/>
    <d v="2021-09-07T00:00:00"/>
    <n v="37"/>
    <x v="4"/>
    <x v="37"/>
    <m/>
    <n v="8"/>
    <x v="135"/>
    <m/>
    <x v="49"/>
  </r>
  <r>
    <d v="2022-03-01T00:00:00"/>
    <n v="10"/>
    <d v="2021-09-08T00:00:00"/>
    <n v="37"/>
    <x v="4"/>
    <x v="37"/>
    <m/>
    <n v="8"/>
    <x v="135"/>
    <m/>
    <x v="49"/>
  </r>
  <r>
    <d v="2022-03-02T00:00:00"/>
    <n v="10"/>
    <d v="2021-09-09T00:00:00"/>
    <n v="37"/>
    <x v="4"/>
    <x v="37"/>
    <m/>
    <n v="8"/>
    <x v="135"/>
    <m/>
    <x v="49"/>
  </r>
  <r>
    <d v="2022-03-03T00:00:00"/>
    <n v="10"/>
    <d v="2021-09-10T00:00:00"/>
    <n v="37"/>
    <x v="4"/>
    <x v="37"/>
    <m/>
    <n v="8"/>
    <x v="135"/>
    <m/>
    <x v="49"/>
  </r>
  <r>
    <d v="2022-03-04T00:00:00"/>
    <n v="10"/>
    <d v="2021-09-11T00:00:00"/>
    <n v="37"/>
    <x v="4"/>
    <x v="37"/>
    <m/>
    <n v="8"/>
    <x v="135"/>
    <m/>
    <x v="49"/>
  </r>
  <r>
    <m/>
    <n v="0"/>
    <d v="2021-09-13T00:00:00"/>
    <n v="38"/>
    <x v="4"/>
    <x v="33"/>
    <m/>
    <n v="1"/>
    <x v="2"/>
    <m/>
    <x v="45"/>
  </r>
  <r>
    <d v="2022-03-07T00:00:00"/>
    <n v="11"/>
    <m/>
    <m/>
    <x v="4"/>
    <x v="38"/>
    <m/>
    <n v="1"/>
    <x v="136"/>
    <m/>
    <x v="50"/>
  </r>
  <r>
    <d v="2022-03-08T00:00:00"/>
    <n v="11"/>
    <m/>
    <m/>
    <x v="4"/>
    <x v="38"/>
    <m/>
    <n v="3"/>
    <x v="137"/>
    <m/>
    <x v="51"/>
  </r>
  <r>
    <d v="2022-03-09T00:00:00"/>
    <n v="11"/>
    <m/>
    <m/>
    <x v="4"/>
    <x v="38"/>
    <m/>
    <n v="3"/>
    <x v="137"/>
    <m/>
    <x v="51"/>
  </r>
  <r>
    <d v="2022-03-10T00:00:00"/>
    <n v="11"/>
    <m/>
    <m/>
    <x v="4"/>
    <x v="38"/>
    <m/>
    <n v="3"/>
    <x v="137"/>
    <m/>
    <x v="51"/>
  </r>
  <r>
    <d v="2022-03-11T00:00:00"/>
    <n v="11"/>
    <m/>
    <m/>
    <x v="4"/>
    <x v="39"/>
    <m/>
    <n v="1"/>
    <x v="138"/>
    <m/>
    <x v="52"/>
  </r>
  <r>
    <d v="2022-03-15T00:00:00"/>
    <n v="12"/>
    <m/>
    <m/>
    <x v="4"/>
    <x v="40"/>
    <m/>
    <n v="1"/>
    <x v="139"/>
    <m/>
    <x v="53"/>
  </r>
  <r>
    <d v="2022-02-02T00:00:00"/>
    <n v="6"/>
    <d v="2021-02-08T00:00:00"/>
    <n v="7"/>
    <x v="1"/>
    <x v="41"/>
    <n v="19"/>
    <n v="1"/>
    <x v="140"/>
    <d v="2021-02-16T00:00:00"/>
    <x v="54"/>
  </r>
  <r>
    <d v="2022-02-03T00:00:00"/>
    <n v="6"/>
    <d v="2021-02-12T00:00:00"/>
    <n v="7"/>
    <x v="1"/>
    <x v="41"/>
    <n v="19"/>
    <n v="1"/>
    <x v="125"/>
    <d v="2021-02-16T00:00:00"/>
    <x v="55"/>
  </r>
  <r>
    <d v="2022-02-04T00:00:00"/>
    <n v="6"/>
    <d v="2021-02-16T00:00:00"/>
    <n v="8"/>
    <x v="1"/>
    <x v="41"/>
    <n v="20"/>
    <n v="1"/>
    <x v="141"/>
    <d v="2021-02-17T00:00:00"/>
    <x v="56"/>
  </r>
  <r>
    <d v="2022-02-05T00:00:00"/>
    <n v="6"/>
    <d v="2021-02-17T00:00:00"/>
    <n v="8"/>
    <x v="1"/>
    <x v="42"/>
    <n v="20"/>
    <n v="2"/>
    <x v="142"/>
    <d v="2021-02-18T00:00:00"/>
    <x v="57"/>
  </r>
  <r>
    <d v="2022-02-06T00:00:00"/>
    <n v="7"/>
    <d v="2021-02-19T00:00:00"/>
    <n v="8"/>
    <x v="1"/>
    <x v="23"/>
    <n v="20"/>
    <n v="1"/>
    <x v="143"/>
    <s v="24-25 Şubat 2023"/>
    <x v="58"/>
  </r>
  <r>
    <d v="2022-02-14T00:00:00"/>
    <n v="8"/>
    <d v="2021-02-22T00:00:00"/>
    <n v="9"/>
    <x v="1"/>
    <x v="8"/>
    <s v="Bahar-Başlangıç"/>
    <n v="5"/>
    <x v="144"/>
    <s v="22-26 Şubat 2021"/>
    <x v="59"/>
  </r>
  <r>
    <d v="2022-02-15T00:00:00"/>
    <n v="8"/>
    <d v="2021-02-23T00:00:00"/>
    <n v="9"/>
    <x v="1"/>
    <x v="8"/>
    <s v="Bahar-Başlangıç"/>
    <n v="5"/>
    <x v="144"/>
    <s v="22-26 Şubat 2021"/>
    <x v="59"/>
  </r>
  <r>
    <d v="2022-02-16T00:00:00"/>
    <n v="8"/>
    <d v="2021-02-24T00:00:00"/>
    <n v="9"/>
    <x v="1"/>
    <x v="8"/>
    <s v="Bahar-Başlangıç"/>
    <n v="5"/>
    <x v="144"/>
    <s v="22-26 Şubat 2021"/>
    <x v="59"/>
  </r>
  <r>
    <d v="2022-02-17T00:00:00"/>
    <n v="8"/>
    <d v="2021-02-25T00:00:00"/>
    <n v="9"/>
    <x v="1"/>
    <x v="8"/>
    <s v="Bahar-Başlangıç"/>
    <n v="5"/>
    <x v="144"/>
    <s v="22-26 Şubat 2021"/>
    <x v="59"/>
  </r>
  <r>
    <d v="2022-02-18T00:00:00"/>
    <n v="8"/>
    <d v="2021-02-26T00:00:00"/>
    <n v="9"/>
    <x v="1"/>
    <x v="8"/>
    <s v="Bahar-Başlangıç"/>
    <n v="5"/>
    <x v="144"/>
    <s v="22-26 Şubat 2021"/>
    <x v="59"/>
  </r>
  <r>
    <d v="2022-02-21T00:00:00"/>
    <n v="9"/>
    <d v="2021-03-01T00:00:00"/>
    <n v="10"/>
    <x v="5"/>
    <x v="9"/>
    <s v="Bahar-Başlangıç"/>
    <n v="5"/>
    <x v="145"/>
    <s v="01-05 Mart 2021"/>
    <x v="11"/>
  </r>
  <r>
    <d v="2022-02-22T00:00:00"/>
    <n v="9"/>
    <d v="2021-03-02T00:00:00"/>
    <n v="10"/>
    <x v="5"/>
    <x v="9"/>
    <s v="Bahar-Başlangıç"/>
    <n v="5"/>
    <x v="145"/>
    <s v="01-05 Mart 2021"/>
    <x v="11"/>
  </r>
  <r>
    <d v="2022-02-23T00:00:00"/>
    <n v="9"/>
    <d v="2021-03-03T00:00:00"/>
    <n v="10"/>
    <x v="5"/>
    <x v="9"/>
    <s v="Bahar-Başlangıç"/>
    <n v="5"/>
    <x v="145"/>
    <s v="01-05 Mart 2021"/>
    <x v="11"/>
  </r>
  <r>
    <d v="2022-02-24T00:00:00"/>
    <n v="9"/>
    <d v="2021-03-04T00:00:00"/>
    <n v="10"/>
    <x v="5"/>
    <x v="9"/>
    <s v="Bahar-Başlangıç"/>
    <n v="5"/>
    <x v="145"/>
    <s v="01-05 Mart 2021"/>
    <x v="11"/>
  </r>
  <r>
    <d v="2022-02-25T00:00:00"/>
    <n v="9"/>
    <d v="2021-03-05T00:00:00"/>
    <n v="10"/>
    <x v="5"/>
    <x v="9"/>
    <s v="Bahar-Başlangıç"/>
    <n v="6"/>
    <x v="145"/>
    <s v="01-05 Mart 2021"/>
    <x v="11"/>
  </r>
  <r>
    <d v="2022-02-14T00:00:00"/>
    <n v="8"/>
    <d v="2021-02-22T00:00:00"/>
    <n v="9"/>
    <x v="5"/>
    <x v="11"/>
    <s v="Bahar-Başlangıç"/>
    <n v="10"/>
    <x v="146"/>
    <s v="22 Şubat-06 Mart 2021"/>
    <x v="60"/>
  </r>
  <r>
    <d v="2022-02-15T00:00:00"/>
    <n v="8"/>
    <d v="2021-02-23T00:00:00"/>
    <n v="9"/>
    <x v="5"/>
    <x v="11"/>
    <s v="Bahar-Başlangıç"/>
    <n v="13"/>
    <x v="146"/>
    <s v="22 Şubat-06 Mart 2021"/>
    <x v="60"/>
  </r>
  <r>
    <d v="2022-02-16T00:00:00"/>
    <n v="8"/>
    <d v="2021-02-24T00:00:00"/>
    <n v="9"/>
    <x v="5"/>
    <x v="11"/>
    <s v="Bahar-Başlangıç"/>
    <n v="13"/>
    <x v="146"/>
    <s v="22 Şubat-06 Mart 2021"/>
    <x v="60"/>
  </r>
  <r>
    <d v="2022-02-17T00:00:00"/>
    <n v="8"/>
    <d v="2021-02-25T00:00:00"/>
    <n v="9"/>
    <x v="5"/>
    <x v="11"/>
    <s v="Bahar-Başlangıç"/>
    <n v="13"/>
    <x v="146"/>
    <s v="22 Şubat-06 Mart 2021"/>
    <x v="60"/>
  </r>
  <r>
    <d v="2022-02-18T00:00:00"/>
    <n v="8"/>
    <d v="2021-02-26T00:00:00"/>
    <n v="9"/>
    <x v="5"/>
    <x v="11"/>
    <s v="Bahar-Başlangıç"/>
    <n v="13"/>
    <x v="146"/>
    <s v="22 Şubat-06 Mart 2021"/>
    <x v="60"/>
  </r>
  <r>
    <d v="2022-02-19T00:00:00"/>
    <n v="8"/>
    <d v="2021-02-27T00:00:00"/>
    <n v="9"/>
    <x v="5"/>
    <x v="11"/>
    <s v="Bahar-Başlangıç"/>
    <n v="13"/>
    <x v="146"/>
    <s v="22 Şubat-06 Mart 2021"/>
    <x v="60"/>
  </r>
  <r>
    <d v="2022-02-20T00:00:00"/>
    <n v="9"/>
    <d v="2021-02-28T00:00:00"/>
    <n v="10"/>
    <x v="5"/>
    <x v="11"/>
    <s v="Bahar-Başlangıç"/>
    <n v="13"/>
    <x v="146"/>
    <s v="22 Şubat-06 Mart 2021"/>
    <x v="60"/>
  </r>
  <r>
    <d v="2022-02-21T00:00:00"/>
    <n v="9"/>
    <d v="2021-03-01T00:00:00"/>
    <n v="10"/>
    <x v="5"/>
    <x v="11"/>
    <s v="Bahar-Başlangıç"/>
    <n v="13"/>
    <x v="146"/>
    <s v="22 Şubat-06 Mart 2021"/>
    <x v="60"/>
  </r>
  <r>
    <d v="2022-02-22T00:00:00"/>
    <n v="9"/>
    <d v="2021-03-02T00:00:00"/>
    <n v="10"/>
    <x v="5"/>
    <x v="11"/>
    <s v="Bahar-Başlangıç"/>
    <n v="13"/>
    <x v="146"/>
    <s v="22 Şubat-06 Mart 2021"/>
    <x v="60"/>
  </r>
  <r>
    <d v="2022-02-23T00:00:00"/>
    <n v="9"/>
    <d v="2021-03-03T00:00:00"/>
    <n v="10"/>
    <x v="5"/>
    <x v="11"/>
    <s v="Bahar-Başlangıç"/>
    <n v="13"/>
    <x v="146"/>
    <s v="22 Şubat-06 Mart 2021"/>
    <x v="60"/>
  </r>
  <r>
    <d v="2022-02-15T00:00:00"/>
    <n v="8"/>
    <d v="2021-02-26T00:00:00"/>
    <n v="9"/>
    <x v="5"/>
    <x v="12"/>
    <s v="Bahar-Başlangıç"/>
    <n v="8"/>
    <x v="147"/>
    <s v="26 Şubat-06 Mart 2021"/>
    <x v="61"/>
  </r>
  <r>
    <d v="2022-02-16T00:00:00"/>
    <n v="8"/>
    <d v="2021-02-26T00:00:00"/>
    <n v="9"/>
    <x v="5"/>
    <x v="12"/>
    <s v="Bahar-Başlangıç"/>
    <n v="8"/>
    <x v="147"/>
    <s v="26 Şubat-06 Mart 2021"/>
    <x v="61"/>
  </r>
  <r>
    <d v="2022-02-17T00:00:00"/>
    <n v="8"/>
    <d v="2021-02-27T00:00:00"/>
    <n v="9"/>
    <x v="5"/>
    <x v="12"/>
    <s v="Bahar-Başlangıç"/>
    <n v="8"/>
    <x v="147"/>
    <s v="26 Şubat-06 Mart 2021"/>
    <x v="61"/>
  </r>
  <r>
    <d v="2022-02-18T00:00:00"/>
    <n v="8"/>
    <d v="2021-02-28T00:00:00"/>
    <n v="10"/>
    <x v="5"/>
    <x v="12"/>
    <s v="Bahar-Başlangıç"/>
    <n v="8"/>
    <x v="147"/>
    <s v="26 Şubat-06 Mart 2021"/>
    <x v="61"/>
  </r>
  <r>
    <d v="2022-02-19T00:00:00"/>
    <n v="8"/>
    <d v="2021-03-01T00:00:00"/>
    <n v="10"/>
    <x v="5"/>
    <x v="12"/>
    <s v="Bahar-Başlangıç"/>
    <n v="8"/>
    <x v="147"/>
    <s v="26 Şubat-06 Mart 2021"/>
    <x v="61"/>
  </r>
  <r>
    <d v="2022-02-20T00:00:00"/>
    <n v="9"/>
    <d v="2021-03-02T00:00:00"/>
    <n v="10"/>
    <x v="5"/>
    <x v="12"/>
    <s v="Bahar-Başlangıç"/>
    <n v="8"/>
    <x v="147"/>
    <s v="26 Şubat-06 Mart 2021"/>
    <x v="61"/>
  </r>
  <r>
    <d v="2022-02-21T00:00:00"/>
    <n v="9"/>
    <d v="2021-03-03T00:00:00"/>
    <n v="10"/>
    <x v="5"/>
    <x v="12"/>
    <s v="Bahar-Başlangıç"/>
    <n v="8"/>
    <x v="147"/>
    <s v="26 Şubat-06 Mart 2021"/>
    <x v="61"/>
  </r>
  <r>
    <d v="2022-02-22T00:00:00"/>
    <n v="9"/>
    <d v="2021-03-04T00:00:00"/>
    <n v="10"/>
    <x v="5"/>
    <x v="12"/>
    <s v="Bahar-Başlangıç"/>
    <n v="8"/>
    <x v="147"/>
    <s v="26 Şubat-06 Mart 2021"/>
    <x v="61"/>
  </r>
  <r>
    <d v="2022-02-23T00:00:00"/>
    <n v="9"/>
    <d v="2021-03-04T00:00:00"/>
    <n v="10"/>
    <x v="5"/>
    <x v="13"/>
    <s v="Bahar-Başlangıç"/>
    <n v="1"/>
    <x v="148"/>
    <d v="2021-03-04T00:00:00"/>
    <x v="62"/>
  </r>
  <r>
    <d v="2022-02-24T00:00:00"/>
    <n v="9"/>
    <d v="2021-03-05T00:00:00"/>
    <n v="10"/>
    <x v="5"/>
    <x v="14"/>
    <s v="Bahar-Başlangıç"/>
    <n v="1"/>
    <x v="149"/>
    <s v="05 Mart 2021 Cuma (12:00'a kadar)"/>
    <x v="63"/>
  </r>
  <r>
    <d v="2022-02-25T00:00:00"/>
    <n v="9"/>
    <d v="2021-03-06T00:00:00"/>
    <n v="10"/>
    <x v="6"/>
    <x v="15"/>
    <s v="Bahar-Başlangıç"/>
    <n v="3"/>
    <x v="150"/>
    <s v="4 Mart 2021 (14:00'ten sonra)-06 Mart 2021"/>
    <x v="17"/>
  </r>
  <r>
    <d v="2022-02-26T00:00:00"/>
    <n v="9"/>
    <d v="2021-03-05T00:00:00"/>
    <n v="10"/>
    <x v="5"/>
    <x v="15"/>
    <s v="Bahar-Başlangıç"/>
    <n v="3"/>
    <x v="150"/>
    <s v="05 Mart 2021 (14:00'ten sonra)-06 Mart 2021"/>
    <x v="17"/>
  </r>
  <r>
    <d v="2022-02-27T00:00:00"/>
    <n v="10"/>
    <d v="2021-03-06T00:00:00"/>
    <n v="10"/>
    <x v="5"/>
    <x v="15"/>
    <s v="Bahar-Başlangıç"/>
    <n v="3"/>
    <x v="150"/>
    <s v="6 Mart 2021 (14:00'ten sonra)-06 Mart 2021"/>
    <x v="17"/>
  </r>
  <r>
    <d v="2022-02-28T00:00:00"/>
    <n v="10"/>
    <d v="2021-03-08T00:00:00"/>
    <n v="11"/>
    <x v="7"/>
    <x v="43"/>
    <n v="1"/>
    <n v="1"/>
    <x v="151"/>
    <d v="2021-03-08T00:00:00"/>
    <x v="64"/>
  </r>
  <r>
    <d v="2022-03-01T00:00:00"/>
    <n v="10"/>
    <d v="2021-03-09T00:00:00"/>
    <n v="11"/>
    <x v="7"/>
    <x v="44"/>
    <n v="1"/>
    <m/>
    <x v="152"/>
    <d v="2021-03-09T00:00:00"/>
    <x v="65"/>
  </r>
  <r>
    <d v="2022-03-02T00:00:00"/>
    <n v="10"/>
    <d v="2021-03-10T00:00:00"/>
    <n v="11"/>
    <x v="7"/>
    <x v="44"/>
    <n v="1"/>
    <m/>
    <x v="153"/>
    <d v="2021-03-10T00:00:00"/>
    <x v="65"/>
  </r>
  <r>
    <d v="2022-03-03T00:00:00"/>
    <n v="10"/>
    <d v="2021-03-11T00:00:00"/>
    <n v="11"/>
    <x v="7"/>
    <x v="44"/>
    <n v="1"/>
    <m/>
    <x v="154"/>
    <d v="2021-03-11T00:00:00"/>
    <x v="65"/>
  </r>
  <r>
    <d v="2022-03-04T00:00:00"/>
    <n v="10"/>
    <d v="2021-03-12T00:00:00"/>
    <n v="11"/>
    <x v="7"/>
    <x v="44"/>
    <n v="1"/>
    <m/>
    <x v="155"/>
    <d v="2021-03-12T00:00:00"/>
    <x v="65"/>
  </r>
  <r>
    <d v="2022-03-05T00:00:00"/>
    <n v="10"/>
    <d v="2021-03-13T00:00:00"/>
    <n v="11"/>
    <x v="7"/>
    <x v="44"/>
    <n v="1"/>
    <m/>
    <x v="156"/>
    <d v="2021-03-13T00:00:00"/>
    <x v="65"/>
  </r>
  <r>
    <d v="2022-03-06T00:00:00"/>
    <n v="11"/>
    <d v="2021-03-14T00:00:00"/>
    <n v="12"/>
    <x v="7"/>
    <x v="44"/>
    <n v="1"/>
    <m/>
    <x v="157"/>
    <d v="2021-03-14T00:00:00"/>
    <x v="65"/>
  </r>
  <r>
    <d v="2022-03-07T00:00:00"/>
    <n v="11"/>
    <d v="2021-03-15T00:00:00"/>
    <n v="12"/>
    <x v="7"/>
    <x v="44"/>
    <n v="2"/>
    <m/>
    <x v="136"/>
    <d v="2021-03-15T00:00:00"/>
    <x v="65"/>
  </r>
  <r>
    <d v="2022-03-08T00:00:00"/>
    <n v="11"/>
    <d v="2021-03-16T00:00:00"/>
    <n v="12"/>
    <x v="7"/>
    <x v="44"/>
    <n v="2"/>
    <m/>
    <x v="158"/>
    <d v="2021-03-16T00:00:00"/>
    <x v="65"/>
  </r>
  <r>
    <d v="2022-03-09T00:00:00"/>
    <n v="11"/>
    <d v="2021-03-17T00:00:00"/>
    <n v="12"/>
    <x v="7"/>
    <x v="44"/>
    <n v="2"/>
    <m/>
    <x v="159"/>
    <d v="2021-03-17T00:00:00"/>
    <x v="65"/>
  </r>
  <r>
    <d v="2022-03-10T00:00:00"/>
    <n v="11"/>
    <d v="2021-03-18T00:00:00"/>
    <n v="12"/>
    <x v="7"/>
    <x v="44"/>
    <n v="2"/>
    <m/>
    <x v="160"/>
    <d v="2021-03-18T00:00:00"/>
    <x v="65"/>
  </r>
  <r>
    <d v="2022-03-11T00:00:00"/>
    <n v="11"/>
    <d v="2021-03-19T00:00:00"/>
    <n v="12"/>
    <x v="7"/>
    <x v="44"/>
    <n v="2"/>
    <s v="12_x000a_(04 Ekim 2021'den itibaren)"/>
    <x v="138"/>
    <d v="2021-03-19T00:00:00"/>
    <x v="21"/>
  </r>
  <r>
    <d v="2022-03-12T00:00:00"/>
    <n v="11"/>
    <d v="2021-03-20T00:00:00"/>
    <n v="12"/>
    <x v="7"/>
    <x v="44"/>
    <n v="2"/>
    <m/>
    <x v="161"/>
    <d v="2021-03-20T00:00:00"/>
    <x v="65"/>
  </r>
  <r>
    <d v="2022-03-13T00:00:00"/>
    <n v="12"/>
    <d v="2021-03-21T00:00:00"/>
    <n v="13"/>
    <x v="7"/>
    <x v="44"/>
    <n v="2"/>
    <m/>
    <x v="162"/>
    <d v="2021-03-21T00:00:00"/>
    <x v="65"/>
  </r>
  <r>
    <d v="2022-03-14T00:00:00"/>
    <n v="12"/>
    <d v="2021-03-22T00:00:00"/>
    <n v="13"/>
    <x v="7"/>
    <x v="44"/>
    <n v="3"/>
    <m/>
    <x v="163"/>
    <d v="2021-03-22T00:00:00"/>
    <x v="65"/>
  </r>
  <r>
    <d v="2022-03-15T00:00:00"/>
    <n v="12"/>
    <d v="2021-03-23T00:00:00"/>
    <n v="13"/>
    <x v="7"/>
    <x v="44"/>
    <n v="3"/>
    <m/>
    <x v="139"/>
    <d v="2021-03-23T00:00:00"/>
    <x v="65"/>
  </r>
  <r>
    <d v="2022-03-16T00:00:00"/>
    <n v="12"/>
    <d v="2021-03-24T00:00:00"/>
    <n v="13"/>
    <x v="7"/>
    <x v="44"/>
    <n v="3"/>
    <m/>
    <x v="164"/>
    <d v="2021-03-24T00:00:00"/>
    <x v="65"/>
  </r>
  <r>
    <d v="2022-03-17T00:00:00"/>
    <n v="12"/>
    <d v="2021-03-25T00:00:00"/>
    <n v="13"/>
    <x v="7"/>
    <x v="44"/>
    <n v="3"/>
    <m/>
    <x v="165"/>
    <d v="2021-03-25T00:00:00"/>
    <x v="65"/>
  </r>
  <r>
    <d v="2022-03-18T00:00:00"/>
    <n v="12"/>
    <d v="2021-03-26T00:00:00"/>
    <n v="13"/>
    <x v="7"/>
    <x v="44"/>
    <n v="3"/>
    <m/>
    <x v="166"/>
    <d v="2021-03-26T00:00:00"/>
    <x v="65"/>
  </r>
  <r>
    <d v="2022-03-19T00:00:00"/>
    <n v="12"/>
    <d v="2021-03-27T00:00:00"/>
    <n v="13"/>
    <x v="7"/>
    <x v="44"/>
    <n v="3"/>
    <m/>
    <x v="167"/>
    <d v="2021-03-27T00:00:00"/>
    <x v="65"/>
  </r>
  <r>
    <d v="2022-03-20T00:00:00"/>
    <n v="13"/>
    <d v="2021-03-28T00:00:00"/>
    <n v="14"/>
    <x v="7"/>
    <x v="44"/>
    <n v="3"/>
    <m/>
    <x v="168"/>
    <d v="2021-03-28T00:00:00"/>
    <x v="65"/>
  </r>
  <r>
    <d v="2022-03-21T00:00:00"/>
    <n v="13"/>
    <d v="2021-03-29T00:00:00"/>
    <n v="14"/>
    <x v="7"/>
    <x v="44"/>
    <n v="4"/>
    <m/>
    <x v="169"/>
    <d v="2021-03-29T00:00:00"/>
    <x v="65"/>
  </r>
  <r>
    <d v="2022-03-22T00:00:00"/>
    <n v="13"/>
    <d v="2021-03-30T00:00:00"/>
    <n v="14"/>
    <x v="7"/>
    <x v="44"/>
    <n v="4"/>
    <m/>
    <x v="170"/>
    <d v="2021-03-30T00:00:00"/>
    <x v="65"/>
  </r>
  <r>
    <d v="2022-03-23T00:00:00"/>
    <n v="13"/>
    <d v="2021-03-31T00:00:00"/>
    <n v="14"/>
    <x v="7"/>
    <x v="44"/>
    <n v="4"/>
    <m/>
    <x v="171"/>
    <d v="2021-03-31T00:00:00"/>
    <x v="65"/>
  </r>
  <r>
    <d v="2022-03-24T00:00:00"/>
    <n v="13"/>
    <d v="2021-04-01T00:00:00"/>
    <n v="14"/>
    <x v="7"/>
    <x v="44"/>
    <n v="4"/>
    <m/>
    <x v="172"/>
    <d v="2021-04-01T00:00:00"/>
    <x v="65"/>
  </r>
  <r>
    <d v="2022-03-25T00:00:00"/>
    <n v="13"/>
    <d v="2021-04-02T00:00:00"/>
    <n v="14"/>
    <x v="7"/>
    <x v="44"/>
    <n v="4"/>
    <m/>
    <x v="173"/>
    <d v="2021-04-02T00:00:00"/>
    <x v="65"/>
  </r>
  <r>
    <d v="2022-03-26T00:00:00"/>
    <n v="13"/>
    <d v="2021-04-03T00:00:00"/>
    <n v="14"/>
    <x v="7"/>
    <x v="44"/>
    <n v="4"/>
    <m/>
    <x v="174"/>
    <d v="2021-04-03T00:00:00"/>
    <x v="65"/>
  </r>
  <r>
    <d v="2022-03-27T00:00:00"/>
    <n v="14"/>
    <d v="2021-04-04T00:00:00"/>
    <n v="15"/>
    <x v="7"/>
    <x v="44"/>
    <n v="4"/>
    <m/>
    <x v="175"/>
    <d v="2021-04-04T00:00:00"/>
    <x v="65"/>
  </r>
  <r>
    <d v="2022-03-28T00:00:00"/>
    <n v="14"/>
    <d v="2021-04-05T00:00:00"/>
    <n v="15"/>
    <x v="7"/>
    <x v="44"/>
    <n v="5"/>
    <m/>
    <x v="176"/>
    <d v="2021-04-05T00:00:00"/>
    <x v="65"/>
  </r>
  <r>
    <d v="2022-03-29T00:00:00"/>
    <n v="14"/>
    <d v="2021-04-06T00:00:00"/>
    <n v="15"/>
    <x v="7"/>
    <x v="44"/>
    <n v="5"/>
    <m/>
    <x v="177"/>
    <d v="2021-04-06T00:00:00"/>
    <x v="65"/>
  </r>
  <r>
    <d v="2022-03-30T00:00:00"/>
    <n v="14"/>
    <d v="2021-04-07T00:00:00"/>
    <n v="15"/>
    <x v="7"/>
    <x v="44"/>
    <n v="5"/>
    <m/>
    <x v="178"/>
    <d v="2021-04-07T00:00:00"/>
    <x v="65"/>
  </r>
  <r>
    <d v="2022-03-31T00:00:00"/>
    <n v="14"/>
    <d v="2021-04-08T00:00:00"/>
    <n v="15"/>
    <x v="7"/>
    <x v="44"/>
    <n v="5"/>
    <m/>
    <x v="179"/>
    <d v="2021-04-08T00:00:00"/>
    <x v="65"/>
  </r>
  <r>
    <d v="2022-04-01T00:00:00"/>
    <n v="14"/>
    <d v="2021-04-09T00:00:00"/>
    <n v="15"/>
    <x v="7"/>
    <x v="44"/>
    <n v="5"/>
    <m/>
    <x v="180"/>
    <d v="2021-04-09T00:00:00"/>
    <x v="65"/>
  </r>
  <r>
    <d v="2022-04-02T00:00:00"/>
    <n v="14"/>
    <d v="2021-04-10T00:00:00"/>
    <n v="15"/>
    <x v="7"/>
    <x v="44"/>
    <n v="5"/>
    <m/>
    <x v="181"/>
    <d v="2021-04-10T00:00:00"/>
    <x v="65"/>
  </r>
  <r>
    <d v="2022-04-03T00:00:00"/>
    <n v="15"/>
    <d v="2021-04-11T00:00:00"/>
    <n v="16"/>
    <x v="7"/>
    <x v="44"/>
    <n v="5"/>
    <m/>
    <x v="182"/>
    <d v="2021-04-11T00:00:00"/>
    <x v="65"/>
  </r>
  <r>
    <d v="2022-04-04T00:00:00"/>
    <n v="15"/>
    <d v="2021-04-12T00:00:00"/>
    <n v="16"/>
    <x v="7"/>
    <x v="44"/>
    <n v="6"/>
    <m/>
    <x v="183"/>
    <d v="2021-04-12T00:00:00"/>
    <x v="65"/>
  </r>
  <r>
    <d v="2022-04-05T00:00:00"/>
    <n v="15"/>
    <d v="2021-04-13T00:00:00"/>
    <n v="16"/>
    <x v="7"/>
    <x v="44"/>
    <n v="6"/>
    <m/>
    <x v="184"/>
    <d v="2021-04-13T00:00:00"/>
    <x v="65"/>
  </r>
  <r>
    <d v="2022-04-06T00:00:00"/>
    <n v="15"/>
    <d v="2021-04-14T00:00:00"/>
    <n v="16"/>
    <x v="7"/>
    <x v="44"/>
    <n v="6"/>
    <m/>
    <x v="185"/>
    <d v="2021-04-14T00:00:00"/>
    <x v="65"/>
  </r>
  <r>
    <d v="2022-04-07T00:00:00"/>
    <n v="15"/>
    <d v="2021-04-15T00:00:00"/>
    <n v="16"/>
    <x v="7"/>
    <x v="44"/>
    <n v="6"/>
    <m/>
    <x v="186"/>
    <d v="2021-04-15T00:00:00"/>
    <x v="65"/>
  </r>
  <r>
    <d v="2022-04-08T00:00:00"/>
    <n v="15"/>
    <d v="2021-04-16T00:00:00"/>
    <n v="16"/>
    <x v="7"/>
    <x v="44"/>
    <n v="6"/>
    <m/>
    <x v="187"/>
    <d v="2021-04-16T00:00:00"/>
    <x v="65"/>
  </r>
  <r>
    <d v="2022-04-09T00:00:00"/>
    <n v="15"/>
    <d v="2021-04-17T00:00:00"/>
    <n v="16"/>
    <x v="7"/>
    <x v="44"/>
    <n v="6"/>
    <m/>
    <x v="188"/>
    <d v="2021-04-17T00:00:00"/>
    <x v="65"/>
  </r>
  <r>
    <d v="2022-04-10T00:00:00"/>
    <n v="16"/>
    <d v="2021-04-18T00:00:00"/>
    <n v="17"/>
    <x v="7"/>
    <x v="44"/>
    <n v="6"/>
    <m/>
    <x v="189"/>
    <d v="2021-04-18T00:00:00"/>
    <x v="65"/>
  </r>
  <r>
    <d v="2022-04-11T00:00:00"/>
    <n v="16"/>
    <d v="2021-04-19T00:00:00"/>
    <n v="17"/>
    <x v="7"/>
    <x v="44"/>
    <n v="7"/>
    <m/>
    <x v="190"/>
    <d v="2021-04-19T00:00:00"/>
    <x v="65"/>
  </r>
  <r>
    <d v="2022-04-12T00:00:00"/>
    <n v="16"/>
    <d v="2021-04-20T00:00:00"/>
    <n v="17"/>
    <x v="7"/>
    <x v="44"/>
    <n v="7"/>
    <m/>
    <x v="191"/>
    <d v="2021-04-20T00:00:00"/>
    <x v="65"/>
  </r>
  <r>
    <d v="2022-04-13T00:00:00"/>
    <n v="16"/>
    <d v="2021-04-21T00:00:00"/>
    <n v="17"/>
    <x v="7"/>
    <x v="44"/>
    <n v="7"/>
    <m/>
    <x v="192"/>
    <d v="2021-04-21T00:00:00"/>
    <x v="65"/>
  </r>
  <r>
    <d v="2022-04-14T00:00:00"/>
    <n v="16"/>
    <d v="2021-04-22T00:00:00"/>
    <n v="17"/>
    <x v="7"/>
    <x v="44"/>
    <n v="7"/>
    <m/>
    <x v="193"/>
    <d v="2021-04-22T00:00:00"/>
    <x v="65"/>
  </r>
  <r>
    <d v="2022-04-15T00:00:00"/>
    <n v="16"/>
    <d v="2021-04-23T00:00:00"/>
    <n v="17"/>
    <x v="7"/>
    <x v="44"/>
    <n v="7"/>
    <m/>
    <x v="194"/>
    <d v="2021-04-23T00:00:00"/>
    <x v="65"/>
  </r>
  <r>
    <d v="2022-04-16T00:00:00"/>
    <n v="16"/>
    <d v="2021-04-24T00:00:00"/>
    <n v="17"/>
    <x v="7"/>
    <x v="44"/>
    <n v="7"/>
    <m/>
    <x v="195"/>
    <d v="2021-04-24T00:00:00"/>
    <x v="65"/>
  </r>
  <r>
    <d v="2022-04-17T00:00:00"/>
    <n v="17"/>
    <d v="2021-04-25T00:00:00"/>
    <n v="18"/>
    <x v="7"/>
    <x v="44"/>
    <n v="7"/>
    <m/>
    <x v="196"/>
    <d v="2021-04-25T00:00:00"/>
    <x v="65"/>
  </r>
  <r>
    <d v="2022-04-18T00:00:00"/>
    <n v="17"/>
    <d v="2021-04-26T00:00:00"/>
    <n v="18"/>
    <x v="7"/>
    <x v="44"/>
    <n v="8"/>
    <m/>
    <x v="197"/>
    <d v="2021-04-26T00:00:00"/>
    <x v="66"/>
  </r>
  <r>
    <d v="2022-04-19T00:00:00"/>
    <n v="17"/>
    <d v="2021-04-27T00:00:00"/>
    <n v="18"/>
    <x v="7"/>
    <x v="44"/>
    <n v="8"/>
    <m/>
    <x v="197"/>
    <d v="2021-04-27T00:00:00"/>
    <x v="66"/>
  </r>
  <r>
    <d v="2022-04-20T00:00:00"/>
    <n v="17"/>
    <d v="2021-04-28T00:00:00"/>
    <n v="18"/>
    <x v="7"/>
    <x v="44"/>
    <n v="8"/>
    <m/>
    <x v="197"/>
    <d v="2021-04-28T00:00:00"/>
    <x v="66"/>
  </r>
  <r>
    <d v="2022-04-21T00:00:00"/>
    <n v="17"/>
    <d v="2021-04-29T00:00:00"/>
    <n v="18"/>
    <x v="7"/>
    <x v="44"/>
    <n v="8"/>
    <m/>
    <x v="197"/>
    <d v="2021-04-29T00:00:00"/>
    <x v="66"/>
  </r>
  <r>
    <d v="2022-04-22T00:00:00"/>
    <n v="17"/>
    <d v="2021-04-30T00:00:00"/>
    <n v="18"/>
    <x v="7"/>
    <x v="44"/>
    <n v="8"/>
    <m/>
    <x v="197"/>
    <d v="2021-04-30T00:00:00"/>
    <x v="66"/>
  </r>
  <r>
    <d v="2022-04-23T00:00:00"/>
    <n v="17"/>
    <d v="2021-05-01T00:00:00"/>
    <n v="18"/>
    <x v="7"/>
    <x v="44"/>
    <n v="8"/>
    <s v="Tatil"/>
    <x v="197"/>
    <d v="2021-05-01T00:00:00"/>
    <x v="67"/>
  </r>
  <r>
    <d v="2022-04-24T00:00:00"/>
    <n v="18"/>
    <d v="2021-05-02T00:00:00"/>
    <n v="19"/>
    <x v="7"/>
    <x v="44"/>
    <n v="8"/>
    <m/>
    <x v="197"/>
    <d v="2021-05-02T00:00:00"/>
    <x v="65"/>
  </r>
  <r>
    <d v="2022-04-25T00:00:00"/>
    <n v="18"/>
    <d v="2021-05-03T00:00:00"/>
    <n v="19"/>
    <x v="7"/>
    <x v="44"/>
    <n v="9"/>
    <m/>
    <x v="198"/>
    <d v="2021-05-03T00:00:00"/>
    <x v="65"/>
  </r>
  <r>
    <d v="2022-04-26T00:00:00"/>
    <n v="18"/>
    <d v="2021-05-04T00:00:00"/>
    <n v="19"/>
    <x v="7"/>
    <x v="44"/>
    <n v="9"/>
    <m/>
    <x v="199"/>
    <d v="2021-05-04T00:00:00"/>
    <x v="65"/>
  </r>
  <r>
    <d v="2022-04-27T00:00:00"/>
    <n v="18"/>
    <d v="2021-05-05T00:00:00"/>
    <n v="19"/>
    <x v="7"/>
    <x v="44"/>
    <n v="9"/>
    <m/>
    <x v="200"/>
    <d v="2021-05-05T00:00:00"/>
    <x v="65"/>
  </r>
  <r>
    <d v="2022-04-28T00:00:00"/>
    <n v="18"/>
    <d v="2021-05-06T00:00:00"/>
    <n v="19"/>
    <x v="7"/>
    <x v="44"/>
    <n v="9"/>
    <m/>
    <x v="201"/>
    <d v="2021-05-06T00:00:00"/>
    <x v="65"/>
  </r>
  <r>
    <d v="2022-04-29T00:00:00"/>
    <n v="18"/>
    <d v="2021-05-07T00:00:00"/>
    <n v="19"/>
    <x v="7"/>
    <x v="44"/>
    <n v="9"/>
    <m/>
    <x v="202"/>
    <d v="2021-05-07T00:00:00"/>
    <x v="65"/>
  </r>
  <r>
    <d v="2022-04-30T00:00:00"/>
    <n v="18"/>
    <d v="2021-05-08T00:00:00"/>
    <n v="19"/>
    <x v="7"/>
    <x v="44"/>
    <n v="9"/>
    <m/>
    <x v="203"/>
    <d v="2021-05-08T00:00:00"/>
    <x v="65"/>
  </r>
  <r>
    <d v="2022-05-01T00:00:00"/>
    <n v="19"/>
    <d v="2021-05-09T00:00:00"/>
    <n v="20"/>
    <x v="7"/>
    <x v="44"/>
    <n v="9"/>
    <s v="Tatil"/>
    <x v="204"/>
    <d v="2021-05-09T00:00:00"/>
    <x v="68"/>
  </r>
  <r>
    <d v="2022-05-02T00:00:00"/>
    <n v="19"/>
    <d v="2021-05-10T00:00:00"/>
    <n v="20"/>
    <x v="7"/>
    <x v="44"/>
    <n v="10"/>
    <s v="Tatil"/>
    <x v="205"/>
    <d v="2021-05-10T00:00:00"/>
    <x v="69"/>
  </r>
  <r>
    <d v="2022-05-03T00:00:00"/>
    <n v="19"/>
    <d v="2021-05-11T00:00:00"/>
    <n v="20"/>
    <x v="7"/>
    <x v="44"/>
    <n v="10"/>
    <s v="Tatil"/>
    <x v="205"/>
    <d v="2021-05-11T00:00:00"/>
    <x v="69"/>
  </r>
  <r>
    <d v="2022-05-04T00:00:00"/>
    <n v="19"/>
    <d v="2021-05-12T00:00:00"/>
    <n v="20"/>
    <x v="7"/>
    <x v="44"/>
    <n v="10"/>
    <s v="Tatil"/>
    <x v="205"/>
    <d v="2021-05-12T00:00:00"/>
    <x v="69"/>
  </r>
  <r>
    <d v="2022-05-05T00:00:00"/>
    <n v="19"/>
    <d v="2021-05-13T00:00:00"/>
    <n v="20"/>
    <x v="7"/>
    <x v="44"/>
    <n v="10"/>
    <m/>
    <x v="206"/>
    <d v="2021-05-13T00:00:00"/>
    <x v="65"/>
  </r>
  <r>
    <d v="2022-05-06T00:00:00"/>
    <n v="19"/>
    <d v="2021-05-14T00:00:00"/>
    <n v="20"/>
    <x v="7"/>
    <x v="44"/>
    <n v="10"/>
    <m/>
    <x v="207"/>
    <d v="2021-05-14T00:00:00"/>
    <x v="65"/>
  </r>
  <r>
    <d v="2022-05-07T00:00:00"/>
    <n v="19"/>
    <d v="2021-05-15T00:00:00"/>
    <n v="20"/>
    <x v="7"/>
    <x v="44"/>
    <n v="10"/>
    <m/>
    <x v="208"/>
    <d v="2021-05-15T00:00:00"/>
    <x v="65"/>
  </r>
  <r>
    <d v="2022-05-08T00:00:00"/>
    <n v="20"/>
    <d v="2021-05-16T00:00:00"/>
    <n v="21"/>
    <x v="7"/>
    <x v="44"/>
    <n v="10"/>
    <m/>
    <x v="209"/>
    <d v="2021-05-16T00:00:00"/>
    <x v="65"/>
  </r>
  <r>
    <d v="2022-05-09T00:00:00"/>
    <n v="20"/>
    <d v="2021-05-17T00:00:00"/>
    <n v="21"/>
    <x v="7"/>
    <x v="44"/>
    <n v="11"/>
    <m/>
    <x v="210"/>
    <d v="2021-05-17T00:00:00"/>
    <x v="65"/>
  </r>
  <r>
    <d v="2022-05-10T00:00:00"/>
    <n v="20"/>
    <d v="2021-05-18T00:00:00"/>
    <n v="21"/>
    <x v="7"/>
    <x v="44"/>
    <n v="11"/>
    <m/>
    <x v="211"/>
    <d v="2021-05-18T00:00:00"/>
    <x v="65"/>
  </r>
  <r>
    <d v="2022-05-11T00:00:00"/>
    <n v="20"/>
    <d v="2021-05-19T00:00:00"/>
    <n v="21"/>
    <x v="7"/>
    <x v="44"/>
    <n v="11"/>
    <m/>
    <x v="212"/>
    <d v="2021-05-19T00:00:00"/>
    <x v="65"/>
  </r>
  <r>
    <d v="2022-05-12T00:00:00"/>
    <n v="20"/>
    <d v="2021-05-20T00:00:00"/>
    <n v="21"/>
    <x v="7"/>
    <x v="44"/>
    <n v="11"/>
    <m/>
    <x v="213"/>
    <d v="2021-05-20T00:00:00"/>
    <x v="65"/>
  </r>
  <r>
    <d v="2022-05-13T00:00:00"/>
    <n v="20"/>
    <d v="2021-05-21T00:00:00"/>
    <n v="21"/>
    <x v="7"/>
    <x v="44"/>
    <n v="11"/>
    <m/>
    <x v="214"/>
    <d v="2021-05-21T00:00:00"/>
    <x v="65"/>
  </r>
  <r>
    <d v="2022-05-14T00:00:00"/>
    <n v="20"/>
    <d v="2021-05-22T00:00:00"/>
    <n v="21"/>
    <x v="7"/>
    <x v="44"/>
    <n v="11"/>
    <m/>
    <x v="215"/>
    <d v="2021-05-22T00:00:00"/>
    <x v="65"/>
  </r>
  <r>
    <d v="2022-05-15T00:00:00"/>
    <n v="21"/>
    <d v="2021-05-23T00:00:00"/>
    <n v="22"/>
    <x v="7"/>
    <x v="44"/>
    <n v="11"/>
    <m/>
    <x v="216"/>
    <d v="2021-05-23T00:00:00"/>
    <x v="65"/>
  </r>
  <r>
    <d v="2022-05-16T00:00:00"/>
    <n v="21"/>
    <d v="2021-05-24T00:00:00"/>
    <n v="22"/>
    <x v="7"/>
    <x v="44"/>
    <n v="12"/>
    <m/>
    <x v="217"/>
    <d v="2021-05-24T00:00:00"/>
    <x v="65"/>
  </r>
  <r>
    <d v="2022-05-17T00:00:00"/>
    <n v="21"/>
    <d v="2021-05-25T00:00:00"/>
    <n v="22"/>
    <x v="7"/>
    <x v="44"/>
    <n v="12"/>
    <m/>
    <x v="218"/>
    <d v="2021-05-25T00:00:00"/>
    <x v="65"/>
  </r>
  <r>
    <d v="2022-05-18T00:00:00"/>
    <n v="21"/>
    <d v="2021-05-26T00:00:00"/>
    <n v="22"/>
    <x v="7"/>
    <x v="44"/>
    <n v="12"/>
    <m/>
    <x v="219"/>
    <d v="2021-05-26T00:00:00"/>
    <x v="65"/>
  </r>
  <r>
    <d v="2022-05-19T00:00:00"/>
    <n v="21"/>
    <d v="2021-05-27T00:00:00"/>
    <n v="22"/>
    <x v="7"/>
    <x v="44"/>
    <n v="12"/>
    <s v="Tatil"/>
    <x v="220"/>
    <d v="2021-05-27T00:00:00"/>
    <x v="65"/>
  </r>
  <r>
    <d v="2022-05-20T00:00:00"/>
    <n v="21"/>
    <d v="2021-05-28T00:00:00"/>
    <n v="22"/>
    <x v="7"/>
    <x v="44"/>
    <n v="12"/>
    <m/>
    <x v="221"/>
    <d v="2021-05-28T00:00:00"/>
    <x v="65"/>
  </r>
  <r>
    <d v="2022-05-21T00:00:00"/>
    <n v="21"/>
    <d v="2021-05-29T00:00:00"/>
    <n v="22"/>
    <x v="7"/>
    <x v="44"/>
    <n v="12"/>
    <m/>
    <x v="222"/>
    <d v="2021-05-29T00:00:00"/>
    <x v="65"/>
  </r>
  <r>
    <d v="2022-05-22T00:00:00"/>
    <n v="22"/>
    <d v="2021-05-30T00:00:00"/>
    <n v="23"/>
    <x v="7"/>
    <x v="44"/>
    <n v="12"/>
    <m/>
    <x v="223"/>
    <d v="2021-05-30T00:00:00"/>
    <x v="65"/>
  </r>
  <r>
    <d v="2022-05-23T00:00:00"/>
    <n v="22"/>
    <d v="2021-05-31T00:00:00"/>
    <n v="23"/>
    <x v="7"/>
    <x v="44"/>
    <n v="13"/>
    <m/>
    <x v="224"/>
    <d v="2021-05-31T00:00:00"/>
    <x v="65"/>
  </r>
  <r>
    <d v="2022-05-24T00:00:00"/>
    <n v="22"/>
    <d v="2021-06-01T00:00:00"/>
    <n v="23"/>
    <x v="7"/>
    <x v="44"/>
    <n v="13"/>
    <m/>
    <x v="225"/>
    <d v="2021-06-01T00:00:00"/>
    <x v="65"/>
  </r>
  <r>
    <d v="2022-05-25T00:00:00"/>
    <n v="22"/>
    <d v="2021-06-02T00:00:00"/>
    <n v="23"/>
    <x v="7"/>
    <x v="44"/>
    <n v="13"/>
    <m/>
    <x v="226"/>
    <d v="2021-06-02T00:00:00"/>
    <x v="65"/>
  </r>
  <r>
    <d v="2022-05-26T00:00:00"/>
    <n v="22"/>
    <d v="2021-06-03T00:00:00"/>
    <n v="23"/>
    <x v="7"/>
    <x v="44"/>
    <n v="13"/>
    <m/>
    <x v="227"/>
    <d v="2021-06-03T00:00:00"/>
    <x v="65"/>
  </r>
  <r>
    <d v="2022-05-27T00:00:00"/>
    <n v="22"/>
    <d v="2021-06-04T00:00:00"/>
    <n v="23"/>
    <x v="7"/>
    <x v="44"/>
    <n v="13"/>
    <m/>
    <x v="228"/>
    <d v="2021-06-04T00:00:00"/>
    <x v="65"/>
  </r>
  <r>
    <d v="2022-05-28T00:00:00"/>
    <n v="22"/>
    <d v="2021-06-05T00:00:00"/>
    <n v="23"/>
    <x v="8"/>
    <x v="44"/>
    <n v="13"/>
    <m/>
    <x v="229"/>
    <d v="2021-06-05T00:00:00"/>
    <x v="65"/>
  </r>
  <r>
    <d v="2022-05-29T00:00:00"/>
    <n v="23"/>
    <d v="2021-06-06T00:00:00"/>
    <n v="24"/>
    <x v="9"/>
    <x v="44"/>
    <n v="13"/>
    <m/>
    <x v="230"/>
    <d v="2021-06-06T00:00:00"/>
    <x v="65"/>
  </r>
  <r>
    <d v="2022-05-30T00:00:00"/>
    <n v="23"/>
    <d v="2021-06-07T00:00:00"/>
    <n v="24"/>
    <x v="9"/>
    <x v="44"/>
    <n v="14"/>
    <m/>
    <x v="231"/>
    <d v="2021-06-07T00:00:00"/>
    <x v="65"/>
  </r>
  <r>
    <d v="2022-05-31T00:00:00"/>
    <n v="23"/>
    <d v="2021-06-08T00:00:00"/>
    <n v="24"/>
    <x v="9"/>
    <x v="44"/>
    <n v="14"/>
    <m/>
    <x v="232"/>
    <d v="2021-06-08T00:00:00"/>
    <x v="65"/>
  </r>
  <r>
    <d v="2022-06-01T00:00:00"/>
    <n v="23"/>
    <d v="2021-06-09T00:00:00"/>
    <n v="24"/>
    <x v="9"/>
    <x v="44"/>
    <n v="14"/>
    <m/>
    <x v="233"/>
    <d v="2021-06-09T00:00:00"/>
    <x v="65"/>
  </r>
  <r>
    <d v="2022-06-02T00:00:00"/>
    <n v="23"/>
    <d v="2021-06-10T00:00:00"/>
    <n v="24"/>
    <x v="9"/>
    <x v="44"/>
    <n v="14"/>
    <m/>
    <x v="234"/>
    <d v="2021-06-10T00:00:00"/>
    <x v="65"/>
  </r>
  <r>
    <d v="2022-06-03T00:00:00"/>
    <n v="23"/>
    <d v="2021-06-11T00:00:00"/>
    <n v="24"/>
    <x v="9"/>
    <x v="44"/>
    <n v="14"/>
    <m/>
    <x v="235"/>
    <d v="2021-06-11T00:00:00"/>
    <x v="65"/>
  </r>
  <r>
    <d v="2022-06-04T00:00:00"/>
    <n v="23"/>
    <d v="2021-06-12T00:00:00"/>
    <n v="24"/>
    <x v="7"/>
    <x v="45"/>
    <n v="14"/>
    <n v="1"/>
    <x v="236"/>
    <d v="2021-06-12T00:00:00"/>
    <x v="70"/>
  </r>
  <r>
    <d v="2022-06-05T00:00:00"/>
    <n v="24"/>
    <d v="2021-06-13T00:00:00"/>
    <n v="25"/>
    <x v="9"/>
    <x v="44"/>
    <n v="14"/>
    <m/>
    <x v="237"/>
    <d v="2021-06-13T00:00:00"/>
    <x v="65"/>
  </r>
  <r>
    <d v="2022-06-06T00:00:00"/>
    <n v="24"/>
    <d v="2021-06-14T00:00:00"/>
    <n v="25"/>
    <x v="7"/>
    <x v="46"/>
    <s v="15-16"/>
    <s v="10_x000a_(Pazar günü hariç)"/>
    <x v="238"/>
    <s v="14-26 Haziran 2021"/>
    <x v="71"/>
  </r>
  <r>
    <d v="2022-06-07T00:00:00"/>
    <n v="24"/>
    <d v="2021-06-15T00:00:00"/>
    <n v="25"/>
    <x v="7"/>
    <x v="46"/>
    <s v="15-16"/>
    <s v="10_x000a_(Pazar günü hariç)"/>
    <x v="238"/>
    <s v="14-26 Haziran 2021"/>
    <x v="71"/>
  </r>
  <r>
    <d v="2022-06-08T00:00:00"/>
    <n v="24"/>
    <d v="2021-06-16T00:00:00"/>
    <n v="25"/>
    <x v="7"/>
    <x v="46"/>
    <s v="15-16"/>
    <s v="10_x000a_(Pazar günü hariç)"/>
    <x v="238"/>
    <s v="14-26 Haziran 2021"/>
    <x v="71"/>
  </r>
  <r>
    <d v="2022-06-09T00:00:00"/>
    <n v="24"/>
    <d v="2021-06-17T00:00:00"/>
    <n v="25"/>
    <x v="7"/>
    <x v="46"/>
    <s v="15-16"/>
    <s v="10_x000a_(Pazar günü hariç)"/>
    <x v="238"/>
    <s v="14-26 Haziran 2021"/>
    <x v="71"/>
  </r>
  <r>
    <d v="2022-06-10T00:00:00"/>
    <n v="24"/>
    <d v="2021-06-18T00:00:00"/>
    <n v="25"/>
    <x v="7"/>
    <x v="46"/>
    <s v="15-16"/>
    <s v="10_x000a_(Pazar günü hariç)"/>
    <x v="238"/>
    <s v="14-26 Haziran 2021"/>
    <x v="71"/>
  </r>
  <r>
    <d v="2022-06-11T00:00:00"/>
    <n v="24"/>
    <d v="2021-06-19T00:00:00"/>
    <n v="25"/>
    <x v="7"/>
    <x v="46"/>
    <s v="15-16"/>
    <s v="10_x000a_(Pazar günü hariç)"/>
    <x v="238"/>
    <s v="14-26 Haziran 2021"/>
    <x v="71"/>
  </r>
  <r>
    <d v="2022-06-12T00:00:00"/>
    <n v="25"/>
    <d v="2021-06-20T00:00:00"/>
    <n v="26"/>
    <x v="7"/>
    <x v="46"/>
    <s v="15-16"/>
    <s v="10_x000a_(Pazar günü hariç)"/>
    <x v="238"/>
    <s v="14-26 Haziran 2021"/>
    <x v="71"/>
  </r>
  <r>
    <d v="2022-06-13T00:00:00"/>
    <n v="25"/>
    <d v="2021-06-21T00:00:00"/>
    <n v="26"/>
    <x v="7"/>
    <x v="46"/>
    <s v="15-16"/>
    <s v="10_x000a_(Pazar günü hariç)"/>
    <x v="238"/>
    <s v="14-26 Haziran 2021"/>
    <x v="71"/>
  </r>
  <r>
    <d v="2022-06-14T00:00:00"/>
    <n v="25"/>
    <d v="2021-06-22T00:00:00"/>
    <n v="26"/>
    <x v="7"/>
    <x v="46"/>
    <s v="15-16"/>
    <s v="10_x000a_(Pazar günü hariç)"/>
    <x v="238"/>
    <s v="14-26 Haziran 2021"/>
    <x v="71"/>
  </r>
  <r>
    <d v="2022-06-15T00:00:00"/>
    <n v="25"/>
    <d v="2021-06-23T00:00:00"/>
    <n v="26"/>
    <x v="7"/>
    <x v="46"/>
    <s v="15-16"/>
    <s v="10_x000a_(Pazar günü hariç)"/>
    <x v="238"/>
    <s v="14-26 Haziran 2021"/>
    <x v="71"/>
  </r>
  <r>
    <d v="2022-06-16T00:00:00"/>
    <n v="25"/>
    <d v="2021-06-24T00:00:00"/>
    <n v="26"/>
    <x v="7"/>
    <x v="46"/>
    <s v="15-16"/>
    <s v="10_x000a_(Pazar günü hariç)"/>
    <x v="238"/>
    <s v="14-26 Haziran 2021"/>
    <x v="71"/>
  </r>
  <r>
    <d v="2022-06-17T00:00:00"/>
    <n v="25"/>
    <d v="2021-06-25T00:00:00"/>
    <n v="26"/>
    <x v="7"/>
    <x v="47"/>
    <n v="16"/>
    <n v="1"/>
    <x v="239"/>
    <d v="2021-06-25T00:00:00"/>
    <x v="28"/>
  </r>
  <r>
    <d v="2022-06-06T00:00:00"/>
    <n v="24"/>
    <d v="2021-01-11T00:00:00"/>
    <n v="3"/>
    <x v="7"/>
    <x v="48"/>
    <n v="15"/>
    <s v="11_x000a_(Pazar günü hariç)"/>
    <x v="240"/>
    <s v="14-28 Haziran 2021"/>
    <x v="29"/>
  </r>
  <r>
    <d v="2022-06-07T00:00:00"/>
    <n v="24"/>
    <d v="2021-01-12T00:00:00"/>
    <n v="3"/>
    <x v="7"/>
    <x v="48"/>
    <s v="15-16"/>
    <s v="11_x000a_(Pazar günü hariç)"/>
    <x v="240"/>
    <s v="14-28 Haziran 2021"/>
    <x v="29"/>
  </r>
  <r>
    <d v="2022-06-08T00:00:00"/>
    <n v="24"/>
    <d v="2021-01-13T00:00:00"/>
    <n v="3"/>
    <x v="7"/>
    <x v="48"/>
    <s v="15-16"/>
    <s v="11_x000a_(Pazar günü hariç)"/>
    <x v="240"/>
    <s v="14-28 Haziran 2021"/>
    <x v="29"/>
  </r>
  <r>
    <d v="2022-06-09T00:00:00"/>
    <n v="24"/>
    <d v="2021-01-14T00:00:00"/>
    <n v="3"/>
    <x v="7"/>
    <x v="48"/>
    <s v="15-16"/>
    <s v="11_x000a_(Pazar günü hariç)"/>
    <x v="240"/>
    <s v="14-28 Haziran 2021"/>
    <x v="29"/>
  </r>
  <r>
    <d v="2022-06-10T00:00:00"/>
    <n v="24"/>
    <d v="2021-01-15T00:00:00"/>
    <n v="3"/>
    <x v="7"/>
    <x v="48"/>
    <s v="15-16"/>
    <s v="11_x000a_(Pazar günü hariç)"/>
    <x v="240"/>
    <s v="14-28 Haziran 2021"/>
    <x v="29"/>
  </r>
  <r>
    <d v="2022-06-11T00:00:00"/>
    <n v="24"/>
    <d v="2021-01-16T00:00:00"/>
    <n v="3"/>
    <x v="7"/>
    <x v="48"/>
    <s v="15-16"/>
    <s v="11_x000a_(Pazar günü hariç)"/>
    <x v="240"/>
    <s v="14-28 Haziran 2021"/>
    <x v="29"/>
  </r>
  <r>
    <d v="2022-06-12T00:00:00"/>
    <n v="25"/>
    <d v="2021-01-17T00:00:00"/>
    <n v="4"/>
    <x v="7"/>
    <x v="48"/>
    <s v="15-16"/>
    <s v="11_x000a_(Pazar günü hariç)"/>
    <x v="240"/>
    <s v="14-28 Haziran 2021"/>
    <x v="29"/>
  </r>
  <r>
    <d v="2022-06-13T00:00:00"/>
    <n v="25"/>
    <d v="2021-01-18T00:00:00"/>
    <n v="4"/>
    <x v="7"/>
    <x v="48"/>
    <s v="15-16"/>
    <s v="11_x000a_(Pazar günü hariç)"/>
    <x v="240"/>
    <s v="14-28 Haziran 2021"/>
    <x v="29"/>
  </r>
  <r>
    <d v="2022-06-14T00:00:00"/>
    <n v="25"/>
    <d v="2021-01-19T00:00:00"/>
    <n v="4"/>
    <x v="7"/>
    <x v="48"/>
    <s v="15-16"/>
    <s v="11_x000a_(Pazar günü hariç)"/>
    <x v="240"/>
    <s v="14-28 Haziran 2021"/>
    <x v="29"/>
  </r>
  <r>
    <d v="2022-06-15T00:00:00"/>
    <n v="25"/>
    <d v="2021-01-20T00:00:00"/>
    <n v="4"/>
    <x v="7"/>
    <x v="48"/>
    <s v="15-16"/>
    <s v="11_x000a_(Pazar günü hariç)"/>
    <x v="240"/>
    <s v="14-28 Haziran 2021"/>
    <x v="29"/>
  </r>
  <r>
    <d v="2022-06-16T00:00:00"/>
    <n v="25"/>
    <d v="2021-01-21T00:00:00"/>
    <n v="4"/>
    <x v="7"/>
    <x v="48"/>
    <s v="15-16"/>
    <s v="11_x000a_(Pazar günü hariç)"/>
    <x v="240"/>
    <s v="14-28 Haziran 2021"/>
    <x v="29"/>
  </r>
  <r>
    <d v="2022-06-17T00:00:00"/>
    <n v="25"/>
    <d v="2021-01-22T00:00:00"/>
    <n v="4"/>
    <x v="7"/>
    <x v="48"/>
    <s v="15-16"/>
    <s v="11_x000a_(Pazar günü hariç)"/>
    <x v="240"/>
    <s v="14-28 Haziran 2021"/>
    <x v="29"/>
  </r>
  <r>
    <d v="2022-06-06T00:00:00"/>
    <n v="24"/>
    <d v="2021-01-11T00:00:00"/>
    <n v="3"/>
    <x v="7"/>
    <x v="49"/>
    <s v="15-16"/>
    <n v="13"/>
    <x v="241"/>
    <s v="14-28 Haziran 2021"/>
    <x v="72"/>
  </r>
  <r>
    <d v="2022-06-07T00:00:00"/>
    <n v="24"/>
    <d v="2021-01-12T00:00:00"/>
    <n v="3"/>
    <x v="7"/>
    <x v="49"/>
    <s v="15-16"/>
    <n v="13"/>
    <x v="241"/>
    <s v="14-28 Haziran 2021"/>
    <x v="72"/>
  </r>
  <r>
    <d v="2022-06-08T00:00:00"/>
    <n v="24"/>
    <d v="2021-01-13T00:00:00"/>
    <n v="3"/>
    <x v="7"/>
    <x v="49"/>
    <s v="15-16"/>
    <n v="13"/>
    <x v="241"/>
    <s v="14-28 Haziran 2021"/>
    <x v="72"/>
  </r>
  <r>
    <d v="2022-06-09T00:00:00"/>
    <n v="24"/>
    <d v="2021-01-14T00:00:00"/>
    <n v="3"/>
    <x v="7"/>
    <x v="49"/>
    <s v="15-16"/>
    <n v="13"/>
    <x v="241"/>
    <s v="14-28 Haziran 2021"/>
    <x v="72"/>
  </r>
  <r>
    <d v="2022-06-10T00:00:00"/>
    <n v="24"/>
    <d v="2021-01-15T00:00:00"/>
    <n v="3"/>
    <x v="7"/>
    <x v="49"/>
    <s v="15-16"/>
    <n v="13"/>
    <x v="241"/>
    <s v="14-28 Haziran 2021"/>
    <x v="72"/>
  </r>
  <r>
    <d v="2022-06-11T00:00:00"/>
    <n v="24"/>
    <d v="2021-01-16T00:00:00"/>
    <n v="3"/>
    <x v="7"/>
    <x v="49"/>
    <s v="15-16"/>
    <n v="13"/>
    <x v="241"/>
    <s v="14-28 Haziran 2021"/>
    <x v="72"/>
  </r>
  <r>
    <d v="2022-06-12T00:00:00"/>
    <n v="25"/>
    <d v="2021-01-17T00:00:00"/>
    <n v="4"/>
    <x v="7"/>
    <x v="49"/>
    <s v="15-16"/>
    <n v="13"/>
    <x v="241"/>
    <s v="14-28 Haziran 2021"/>
    <x v="72"/>
  </r>
  <r>
    <d v="2022-06-13T00:00:00"/>
    <n v="25"/>
    <d v="2021-01-18T00:00:00"/>
    <n v="4"/>
    <x v="7"/>
    <x v="49"/>
    <s v="15-16"/>
    <n v="13"/>
    <x v="241"/>
    <s v="14-28 Haziran 2021"/>
    <x v="72"/>
  </r>
  <r>
    <d v="2022-06-14T00:00:00"/>
    <n v="25"/>
    <d v="2021-01-19T00:00:00"/>
    <n v="4"/>
    <x v="7"/>
    <x v="49"/>
    <s v="15-16"/>
    <n v="13"/>
    <x v="241"/>
    <s v="14-28 Haziran 2021"/>
    <x v="72"/>
  </r>
  <r>
    <d v="2022-06-15T00:00:00"/>
    <n v="25"/>
    <d v="2021-01-20T00:00:00"/>
    <n v="4"/>
    <x v="7"/>
    <x v="49"/>
    <s v="15-16"/>
    <n v="13"/>
    <x v="241"/>
    <s v="14-28 Haziran 2021"/>
    <x v="72"/>
  </r>
  <r>
    <d v="2022-06-16T00:00:00"/>
    <n v="25"/>
    <d v="2021-01-21T00:00:00"/>
    <n v="4"/>
    <x v="7"/>
    <x v="49"/>
    <s v="15-16"/>
    <n v="13"/>
    <x v="241"/>
    <s v="14-28 Haziran 2021"/>
    <x v="72"/>
  </r>
  <r>
    <d v="2022-06-17T00:00:00"/>
    <n v="25"/>
    <d v="2021-01-22T00:00:00"/>
    <n v="4"/>
    <x v="7"/>
    <x v="49"/>
    <s v="15-16"/>
    <n v="13"/>
    <x v="241"/>
    <s v="14-28 Haziran 2021"/>
    <x v="72"/>
  </r>
  <r>
    <d v="2022-06-18T00:00:00"/>
    <n v="25"/>
    <d v="2021-01-23T00:00:00"/>
    <n v="4"/>
    <x v="7"/>
    <x v="49"/>
    <s v="15-16"/>
    <n v="13"/>
    <x v="241"/>
    <s v="14-28 Haziran 2021"/>
    <x v="72"/>
  </r>
  <r>
    <d v="2022-06-19T00:00:00"/>
    <n v="26"/>
    <d v="2021-01-28T00:00:00"/>
    <n v="5"/>
    <x v="7"/>
    <x v="23"/>
    <n v="16"/>
    <n v="1"/>
    <x v="242"/>
    <s v="29-30 Haziran 2021"/>
    <x v="73"/>
  </r>
  <r>
    <d v="2022-06-24T00:00:00"/>
    <n v="26"/>
    <d v="2021-01-27T00:00:00"/>
    <n v="5"/>
    <x v="7"/>
    <x v="4"/>
    <n v="17"/>
    <n v="1"/>
    <x v="243"/>
    <d v="2021-07-05T00:00:00"/>
    <x v="32"/>
  </r>
  <r>
    <d v="2022-07-01T00:00:00"/>
    <n v="27"/>
    <d v="2021-02-05T00:00:00"/>
    <n v="6"/>
    <x v="7"/>
    <x v="25"/>
    <n v="18"/>
    <n v="1"/>
    <x v="244"/>
    <d v="2021-07-12T00:00:00"/>
    <x v="34"/>
  </r>
  <r>
    <d v="2022-06-20T00:00:00"/>
    <n v="26"/>
    <d v="2021-01-29T00:00:00"/>
    <n v="5"/>
    <x v="7"/>
    <x v="24"/>
    <n v="19"/>
    <n v="1"/>
    <x v="245"/>
    <d v="2021-07-01T00:00:00"/>
    <x v="33"/>
  </r>
  <r>
    <d v="2022-06-21T00:00:00"/>
    <n v="26"/>
    <d v="2021-01-30T00:00:00"/>
    <n v="5"/>
    <x v="7"/>
    <x v="50"/>
    <n v="17"/>
    <n v="5"/>
    <x v="246"/>
    <s v="02-12 Temmuz 2021"/>
    <x v="74"/>
  </r>
  <r>
    <d v="2022-06-22T00:00:00"/>
    <n v="26"/>
    <d v="2021-01-31T00:00:00"/>
    <n v="6"/>
    <x v="7"/>
    <x v="50"/>
    <n v="17"/>
    <n v="5"/>
    <x v="246"/>
    <s v="02-12 Temmuz 2021"/>
    <x v="74"/>
  </r>
  <r>
    <d v="2022-06-23T00:00:00"/>
    <n v="26"/>
    <d v="2021-02-01T00:00:00"/>
    <n v="6"/>
    <x v="7"/>
    <x v="50"/>
    <n v="17"/>
    <n v="5"/>
    <x v="246"/>
    <s v="02-12 Temmuz 2021"/>
    <x v="74"/>
  </r>
  <r>
    <d v="2022-06-24T00:00:00"/>
    <n v="26"/>
    <d v="2021-02-02T00:00:00"/>
    <n v="6"/>
    <x v="7"/>
    <x v="50"/>
    <n v="17"/>
    <n v="5"/>
    <x v="246"/>
    <s v="02-12 Temmuz 2021"/>
    <x v="74"/>
  </r>
  <r>
    <d v="2022-06-25T00:00:00"/>
    <n v="26"/>
    <d v="2021-02-03T00:00:00"/>
    <n v="6"/>
    <x v="7"/>
    <x v="50"/>
    <n v="17"/>
    <n v="5"/>
    <x v="246"/>
    <s v="02-12 Temmuz 2021"/>
    <x v="74"/>
  </r>
  <r>
    <d v="2022-06-21T00:00:00"/>
    <n v="26"/>
    <d v="2021-01-31T00:00:00"/>
    <n v="6"/>
    <x v="7"/>
    <x v="51"/>
    <s v="17-18"/>
    <n v="7"/>
    <x v="247"/>
    <s v="02-17 Temmuz 2021"/>
    <x v="75"/>
  </r>
  <r>
    <d v="2022-06-22T00:00:00"/>
    <n v="26"/>
    <d v="2021-02-01T00:00:00"/>
    <n v="6"/>
    <x v="7"/>
    <x v="51"/>
    <s v="17-18"/>
    <n v="7"/>
    <x v="247"/>
    <s v="02-17 Temmuz 2021"/>
    <x v="75"/>
  </r>
  <r>
    <d v="2022-06-23T00:00:00"/>
    <n v="26"/>
    <d v="2021-02-02T00:00:00"/>
    <n v="6"/>
    <x v="7"/>
    <x v="51"/>
    <s v="17-18"/>
    <n v="7"/>
    <x v="247"/>
    <s v="02-17 Temmuz 2021"/>
    <x v="75"/>
  </r>
  <r>
    <d v="2022-06-24T00:00:00"/>
    <n v="26"/>
    <d v="2021-02-03T00:00:00"/>
    <n v="6"/>
    <x v="7"/>
    <x v="51"/>
    <s v="17-18"/>
    <n v="7"/>
    <x v="247"/>
    <s v="02-17 Temmuz 2021"/>
    <x v="75"/>
  </r>
  <r>
    <d v="2022-06-25T00:00:00"/>
    <n v="26"/>
    <d v="2021-02-04T00:00:00"/>
    <n v="6"/>
    <x v="7"/>
    <x v="51"/>
    <s v="17-18"/>
    <n v="7"/>
    <x v="247"/>
    <s v="02-17 Temmuz 2021"/>
    <x v="75"/>
  </r>
  <r>
    <d v="2022-06-26T00:00:00"/>
    <n v="27"/>
    <d v="2021-02-05T00:00:00"/>
    <n v="6"/>
    <x v="7"/>
    <x v="51"/>
    <s v="17-18"/>
    <n v="7"/>
    <x v="247"/>
    <s v="02-17 Temmuz 2021"/>
    <x v="75"/>
  </r>
  <r>
    <d v="2022-06-27T00:00:00"/>
    <n v="27"/>
    <d v="2021-02-06T00:00:00"/>
    <n v="6"/>
    <x v="7"/>
    <x v="51"/>
    <s v="17-18"/>
    <n v="7"/>
    <x v="247"/>
    <s v="02-17 Temmuz 2021"/>
    <x v="75"/>
  </r>
  <r>
    <d v="2022-06-28T00:00:00"/>
    <n v="27"/>
    <d v="2021-02-08T00:00:00"/>
    <n v="7"/>
    <x v="7"/>
    <x v="23"/>
    <n v="18"/>
    <n v="1"/>
    <x v="248"/>
    <d v="2021-07-19T00:00:00"/>
    <x v="76"/>
  </r>
  <r>
    <d v="2022-06-29T00:00:00"/>
    <n v="27"/>
    <d v="2021-02-12T00:00:00"/>
    <n v="7"/>
    <x v="7"/>
    <x v="41"/>
    <n v="18"/>
    <n v="1"/>
    <x v="249"/>
    <d v="2021-07-28T00:00:00"/>
    <x v="54"/>
  </r>
  <r>
    <d v="2022-06-30T00:00:00"/>
    <n v="27"/>
    <d v="2021-02-16T00:00:00"/>
    <n v="8"/>
    <x v="7"/>
    <x v="41"/>
    <n v="18"/>
    <n v="1"/>
    <x v="250"/>
    <d v="2021-07-29T00:00:00"/>
    <x v="55"/>
  </r>
  <r>
    <d v="2022-07-01T00:00:00"/>
    <n v="27"/>
    <d v="2021-02-17T00:00:00"/>
    <n v="8"/>
    <x v="7"/>
    <x v="41"/>
    <n v="18"/>
    <n v="1"/>
    <x v="244"/>
    <d v="2021-07-30T00:00:00"/>
    <x v="56"/>
  </r>
  <r>
    <d v="2022-07-02T00:00:00"/>
    <n v="27"/>
    <d v="2021-02-18T00:00:00"/>
    <n v="8"/>
    <x v="7"/>
    <x v="42"/>
    <n v="18"/>
    <n v="2"/>
    <x v="251"/>
    <s v="31 Temmuz-02 Ağustos 2021"/>
    <x v="77"/>
  </r>
  <r>
    <d v="2022-07-03T00:00:00"/>
    <n v="28"/>
    <d v="2021-02-19T00:00:00"/>
    <n v="8"/>
    <x v="7"/>
    <x v="23"/>
    <n v="19"/>
    <n v="1"/>
    <x v="252"/>
    <m/>
    <x v="78"/>
  </r>
  <r>
    <d v="2022-07-04T00:00:00"/>
    <n v="28"/>
    <d v="2021-08-09T00:00:00"/>
    <n v="33"/>
    <x v="10"/>
    <x v="11"/>
    <m/>
    <s v="5 gün_x000a_(08 Temmuz 2022 Cuma 12:00'ye kadar)"/>
    <x v="253"/>
    <s v="09-15 Ağustos 2021"/>
    <x v="79"/>
  </r>
  <r>
    <d v="2022-07-05T00:00:00"/>
    <n v="28"/>
    <d v="2021-08-10T00:00:00"/>
    <n v="33"/>
    <x v="10"/>
    <x v="11"/>
    <m/>
    <s v="6 gün_x000a_(08 Temmuz 2022 Cuma 12:00'ye kadar)"/>
    <x v="254"/>
    <s v="09-15 Ağustos 2021"/>
    <x v="79"/>
  </r>
  <r>
    <d v="2022-07-06T00:00:00"/>
    <n v="28"/>
    <d v="2021-08-11T00:00:00"/>
    <n v="33"/>
    <x v="10"/>
    <x v="11"/>
    <m/>
    <s v="5 gün_x000a_(08 Temmuz 2022 Cuma 12:00'ye kadar)"/>
    <x v="255"/>
    <s v="09-15 Ağustos 2021"/>
    <x v="79"/>
  </r>
  <r>
    <d v="2022-07-07T00:00:00"/>
    <n v="28"/>
    <d v="2021-08-12T00:00:00"/>
    <n v="33"/>
    <x v="10"/>
    <x v="11"/>
    <m/>
    <s v="5 gün_x000a_(08 Temmuz 2022 Cuma 12:00'ye kadar)"/>
    <x v="256"/>
    <s v="09-15 Ağustos 2021"/>
    <x v="79"/>
  </r>
  <r>
    <d v="2022-07-08T00:00:00"/>
    <n v="28"/>
    <d v="2021-05-09T00:00:00"/>
    <n v="20"/>
    <x v="10"/>
    <x v="11"/>
    <m/>
    <s v="5 gün_x000a_(08 Temmuz 2022 Cuma 12:00'ye kadar)"/>
    <x v="257"/>
    <s v="09-15 Ağustos 2021"/>
    <x v="79"/>
  </r>
  <r>
    <d v="2022-07-08T00:00:00"/>
    <n v="28"/>
    <d v="2021-05-09T00:00:00"/>
    <n v="20"/>
    <x v="10"/>
    <x v="52"/>
    <m/>
    <s v="Tatil"/>
    <x v="258"/>
    <m/>
    <x v="80"/>
  </r>
  <r>
    <d v="2022-07-09T00:00:00"/>
    <n v="28"/>
    <d v="2021-05-09T00:00:00"/>
    <n v="20"/>
    <x v="10"/>
    <x v="52"/>
    <m/>
    <s v="Tatil"/>
    <x v="259"/>
    <m/>
    <x v="81"/>
  </r>
  <r>
    <d v="2022-07-10T00:00:00"/>
    <n v="29"/>
    <d v="2021-05-09T00:00:00"/>
    <n v="20"/>
    <x v="10"/>
    <x v="52"/>
    <m/>
    <s v="Tatil"/>
    <x v="259"/>
    <m/>
    <x v="81"/>
  </r>
  <r>
    <d v="2022-07-11T00:00:00"/>
    <n v="29"/>
    <d v="2021-05-09T00:00:00"/>
    <n v="20"/>
    <x v="10"/>
    <x v="52"/>
    <m/>
    <s v="Tatil"/>
    <x v="259"/>
    <m/>
    <x v="81"/>
  </r>
  <r>
    <d v="2022-07-12T00:00:00"/>
    <n v="29"/>
    <d v="2021-05-09T00:00:00"/>
    <n v="20"/>
    <x v="10"/>
    <x v="52"/>
    <m/>
    <s v="Tatil"/>
    <x v="259"/>
    <m/>
    <x v="81"/>
  </r>
  <r>
    <d v="2022-07-13T00:00:00"/>
    <n v="29"/>
    <m/>
    <m/>
    <x v="6"/>
    <x v="2"/>
    <m/>
    <m/>
    <x v="260"/>
    <m/>
    <x v="2"/>
  </r>
  <r>
    <d v="2022-07-14T00:00:00"/>
    <n v="29"/>
    <m/>
    <m/>
    <x v="6"/>
    <x v="2"/>
    <m/>
    <m/>
    <x v="261"/>
    <m/>
    <x v="2"/>
  </r>
  <r>
    <d v="2022-07-15T00:00:00"/>
    <n v="29"/>
    <m/>
    <m/>
    <x v="10"/>
    <x v="52"/>
    <m/>
    <s v="Tatil"/>
    <x v="262"/>
    <m/>
    <x v="82"/>
  </r>
  <r>
    <d v="2022-07-18T00:00:00"/>
    <n v="30"/>
    <d v="2021-08-16T00:00:00"/>
    <n v="34"/>
    <x v="10"/>
    <x v="53"/>
    <n v="1"/>
    <n v="2"/>
    <x v="263"/>
    <d v="2021-08-16T00:00:00"/>
    <x v="83"/>
  </r>
  <r>
    <d v="2022-07-19T00:00:00"/>
    <n v="30"/>
    <d v="2021-08-17T00:00:00"/>
    <n v="34"/>
    <x v="10"/>
    <x v="52"/>
    <n v="1"/>
    <n v="2"/>
    <x v="264"/>
    <s v="17 Ağustos 2021 Salı  ( Saat: 12.00’ye kadar)"/>
    <x v="84"/>
  </r>
  <r>
    <d v="2022-07-20T00:00:00"/>
    <n v="30"/>
    <d v="2021-08-18T00:00:00"/>
    <n v="34"/>
    <x v="10"/>
    <x v="52"/>
    <n v="1"/>
    <n v="2"/>
    <x v="265"/>
    <s v="17-18 Ağustos 2021"/>
    <x v="85"/>
  </r>
  <r>
    <d v="2022-07-21T00:00:00"/>
    <n v="30"/>
    <d v="2021-08-19T00:00:00"/>
    <n v="34"/>
    <x v="10"/>
    <x v="52"/>
    <n v="1"/>
    <m/>
    <x v="266"/>
    <d v="2021-08-19T00:00:00"/>
    <x v="86"/>
  </r>
  <r>
    <d v="2022-07-22T00:00:00"/>
    <n v="30"/>
    <d v="2021-08-20T00:00:00"/>
    <n v="34"/>
    <x v="10"/>
    <x v="52"/>
    <n v="1"/>
    <m/>
    <x v="267"/>
    <d v="2021-08-20T00:00:00"/>
    <x v="86"/>
  </r>
  <r>
    <d v="2022-07-23T00:00:00"/>
    <n v="30"/>
    <d v="2021-08-21T00:00:00"/>
    <n v="34"/>
    <x v="10"/>
    <x v="52"/>
    <n v="1"/>
    <m/>
    <x v="268"/>
    <d v="2021-08-21T00:00:00"/>
    <x v="86"/>
  </r>
  <r>
    <d v="2022-07-24T00:00:00"/>
    <n v="31"/>
    <d v="2021-08-22T00:00:00"/>
    <n v="35"/>
    <x v="10"/>
    <x v="52"/>
    <n v="1"/>
    <m/>
    <x v="269"/>
    <d v="2021-08-22T00:00:00"/>
    <x v="86"/>
  </r>
  <r>
    <d v="2022-07-25T00:00:00"/>
    <n v="31"/>
    <d v="2021-08-23T00:00:00"/>
    <n v="35"/>
    <x v="10"/>
    <x v="52"/>
    <n v="2"/>
    <m/>
    <x v="270"/>
    <d v="2021-08-23T00:00:00"/>
    <x v="86"/>
  </r>
  <r>
    <d v="2022-07-26T00:00:00"/>
    <n v="31"/>
    <d v="2021-08-24T00:00:00"/>
    <n v="35"/>
    <x v="10"/>
    <x v="52"/>
    <n v="2"/>
    <m/>
    <x v="271"/>
    <d v="2021-08-24T00:00:00"/>
    <x v="86"/>
  </r>
  <r>
    <d v="2022-07-27T00:00:00"/>
    <n v="31"/>
    <d v="2021-08-25T00:00:00"/>
    <n v="35"/>
    <x v="10"/>
    <x v="52"/>
    <n v="2"/>
    <m/>
    <x v="272"/>
    <d v="2021-08-25T00:00:00"/>
    <x v="86"/>
  </r>
  <r>
    <d v="2022-07-28T00:00:00"/>
    <n v="31"/>
    <d v="2021-08-26T00:00:00"/>
    <n v="35"/>
    <x v="10"/>
    <x v="52"/>
    <n v="2"/>
    <m/>
    <x v="273"/>
    <d v="2021-08-26T00:00:00"/>
    <x v="86"/>
  </r>
  <r>
    <d v="2022-07-29T00:00:00"/>
    <n v="31"/>
    <d v="2021-08-27T00:00:00"/>
    <n v="35"/>
    <x v="10"/>
    <x v="52"/>
    <n v="2"/>
    <m/>
    <x v="274"/>
    <d v="2021-08-27T00:00:00"/>
    <x v="86"/>
  </r>
  <r>
    <d v="2022-07-30T00:00:00"/>
    <n v="31"/>
    <d v="2021-08-28T00:00:00"/>
    <n v="35"/>
    <x v="10"/>
    <x v="52"/>
    <n v="2"/>
    <m/>
    <x v="275"/>
    <d v="2021-08-28T00:00:00"/>
    <x v="86"/>
  </r>
  <r>
    <d v="2022-07-31T00:00:00"/>
    <n v="32"/>
    <d v="2021-08-29T00:00:00"/>
    <n v="36"/>
    <x v="10"/>
    <x v="52"/>
    <n v="2"/>
    <m/>
    <x v="276"/>
    <d v="2021-08-29T00:00:00"/>
    <x v="86"/>
  </r>
  <r>
    <d v="2022-08-01T00:00:00"/>
    <n v="32"/>
    <d v="2021-08-30T00:00:00"/>
    <n v="36"/>
    <x v="10"/>
    <x v="52"/>
    <n v="3"/>
    <m/>
    <x v="277"/>
    <d v="2021-08-30T00:00:00"/>
    <x v="86"/>
  </r>
  <r>
    <d v="2022-08-02T00:00:00"/>
    <n v="32"/>
    <d v="2021-08-31T00:00:00"/>
    <n v="36"/>
    <x v="10"/>
    <x v="52"/>
    <n v="3"/>
    <m/>
    <x v="278"/>
    <d v="2021-08-31T00:00:00"/>
    <x v="86"/>
  </r>
  <r>
    <d v="2022-08-03T00:00:00"/>
    <n v="32"/>
    <d v="2021-09-01T00:00:00"/>
    <n v="36"/>
    <x v="10"/>
    <x v="52"/>
    <n v="3"/>
    <m/>
    <x v="279"/>
    <d v="2021-09-01T00:00:00"/>
    <x v="86"/>
  </r>
  <r>
    <d v="2022-08-04T00:00:00"/>
    <n v="32"/>
    <d v="2021-09-02T00:00:00"/>
    <n v="36"/>
    <x v="10"/>
    <x v="52"/>
    <n v="3"/>
    <m/>
    <x v="280"/>
    <d v="2021-09-02T00:00:00"/>
    <x v="86"/>
  </r>
  <r>
    <d v="2022-08-05T00:00:00"/>
    <n v="32"/>
    <d v="2021-09-03T00:00:00"/>
    <n v="36"/>
    <x v="10"/>
    <x v="52"/>
    <n v="3"/>
    <m/>
    <x v="281"/>
    <d v="2021-09-03T00:00:00"/>
    <x v="86"/>
  </r>
  <r>
    <d v="2022-08-06T00:00:00"/>
    <n v="32"/>
    <d v="2021-09-04T00:00:00"/>
    <n v="36"/>
    <x v="10"/>
    <x v="52"/>
    <n v="3"/>
    <m/>
    <x v="282"/>
    <d v="2021-09-04T00:00:00"/>
    <x v="86"/>
  </r>
  <r>
    <d v="2022-08-07T00:00:00"/>
    <n v="33"/>
    <d v="2021-09-05T00:00:00"/>
    <n v="37"/>
    <x v="10"/>
    <x v="52"/>
    <n v="3"/>
    <m/>
    <x v="283"/>
    <d v="2021-09-05T00:00:00"/>
    <x v="86"/>
  </r>
  <r>
    <d v="2022-08-08T00:00:00"/>
    <n v="33"/>
    <d v="2021-09-06T00:00:00"/>
    <n v="37"/>
    <x v="10"/>
    <x v="52"/>
    <n v="4"/>
    <m/>
    <x v="284"/>
    <d v="2021-09-06T00:00:00"/>
    <x v="86"/>
  </r>
  <r>
    <d v="2022-08-09T00:00:00"/>
    <n v="33"/>
    <d v="2021-09-07T00:00:00"/>
    <n v="37"/>
    <x v="10"/>
    <x v="52"/>
    <n v="4"/>
    <m/>
    <x v="285"/>
    <d v="2021-09-07T00:00:00"/>
    <x v="86"/>
  </r>
  <r>
    <d v="2022-08-10T00:00:00"/>
    <n v="33"/>
    <d v="2021-09-08T00:00:00"/>
    <n v="37"/>
    <x v="10"/>
    <x v="52"/>
    <n v="4"/>
    <m/>
    <x v="286"/>
    <d v="2021-09-08T00:00:00"/>
    <x v="86"/>
  </r>
  <r>
    <d v="2022-08-11T00:00:00"/>
    <n v="33"/>
    <d v="2021-09-09T00:00:00"/>
    <n v="37"/>
    <x v="10"/>
    <x v="52"/>
    <n v="4"/>
    <m/>
    <x v="287"/>
    <d v="2021-09-09T00:00:00"/>
    <x v="86"/>
  </r>
  <r>
    <d v="2022-08-12T00:00:00"/>
    <n v="33"/>
    <d v="2021-09-10T00:00:00"/>
    <n v="37"/>
    <x v="10"/>
    <x v="52"/>
    <n v="4"/>
    <m/>
    <x v="288"/>
    <d v="2021-09-10T00:00:00"/>
    <x v="86"/>
  </r>
  <r>
    <d v="2022-08-13T00:00:00"/>
    <n v="33"/>
    <d v="2021-09-11T00:00:00"/>
    <n v="37"/>
    <x v="10"/>
    <x v="52"/>
    <n v="4"/>
    <m/>
    <x v="289"/>
    <d v="2021-09-11T00:00:00"/>
    <x v="86"/>
  </r>
  <r>
    <d v="2022-08-14T00:00:00"/>
    <n v="34"/>
    <d v="2021-09-12T00:00:00"/>
    <n v="38"/>
    <x v="10"/>
    <x v="52"/>
    <n v="5"/>
    <m/>
    <x v="290"/>
    <d v="2021-09-12T00:00:00"/>
    <x v="86"/>
  </r>
  <r>
    <d v="2022-08-15T00:00:00"/>
    <n v="34"/>
    <d v="2021-09-13T00:00:00"/>
    <n v="38"/>
    <x v="10"/>
    <x v="52"/>
    <n v="5"/>
    <m/>
    <x v="291"/>
    <d v="2021-09-13T00:00:00"/>
    <x v="86"/>
  </r>
  <r>
    <d v="2022-08-16T00:00:00"/>
    <n v="34"/>
    <d v="2021-09-14T00:00:00"/>
    <n v="38"/>
    <x v="10"/>
    <x v="52"/>
    <n v="5"/>
    <m/>
    <x v="292"/>
    <d v="2021-09-14T00:00:00"/>
    <x v="86"/>
  </r>
  <r>
    <d v="2022-08-17T00:00:00"/>
    <n v="34"/>
    <d v="2021-09-15T00:00:00"/>
    <n v="38"/>
    <x v="10"/>
    <x v="52"/>
    <n v="5"/>
    <m/>
    <x v="293"/>
    <d v="2021-09-15T00:00:00"/>
    <x v="86"/>
  </r>
  <r>
    <d v="2022-08-18T00:00:00"/>
    <n v="34"/>
    <d v="2021-09-16T00:00:00"/>
    <n v="38"/>
    <x v="10"/>
    <x v="52"/>
    <n v="5"/>
    <m/>
    <x v="294"/>
    <d v="2021-09-16T00:00:00"/>
    <x v="86"/>
  </r>
  <r>
    <d v="2022-08-19T00:00:00"/>
    <n v="34"/>
    <d v="2021-09-17T00:00:00"/>
    <n v="38"/>
    <x v="10"/>
    <x v="52"/>
    <n v="5"/>
    <m/>
    <x v="295"/>
    <d v="2021-09-17T00:00:00"/>
    <x v="86"/>
  </r>
  <r>
    <d v="2022-08-20T00:00:00"/>
    <n v="34"/>
    <d v="2021-09-18T00:00:00"/>
    <n v="38"/>
    <x v="10"/>
    <x v="54"/>
    <n v="5"/>
    <m/>
    <x v="296"/>
    <d v="2021-09-18T00:00:00"/>
    <x v="87"/>
  </r>
  <r>
    <d v="2022-08-21T00:00:00"/>
    <n v="35"/>
    <d v="2021-09-19T00:00:00"/>
    <n v="39"/>
    <x v="10"/>
    <x v="2"/>
    <n v="5"/>
    <m/>
    <x v="297"/>
    <d v="2021-09-19T00:00:00"/>
    <x v="2"/>
  </r>
  <r>
    <d v="2022-08-22T00:00:00"/>
    <n v="35"/>
    <d v="2021-09-20T00:00:00"/>
    <n v="39"/>
    <x v="10"/>
    <x v="2"/>
    <n v="6"/>
    <n v="6"/>
    <x v="298"/>
    <s v="20-25 Eylül 2021"/>
    <x v="88"/>
  </r>
  <r>
    <d v="2022-08-23T00:00:00"/>
    <n v="35"/>
    <d v="2021-09-21T00:00:00"/>
    <n v="39"/>
    <x v="10"/>
    <x v="2"/>
    <n v="6"/>
    <n v="6"/>
    <x v="298"/>
    <s v="20-25 Eylül 2021"/>
    <x v="88"/>
  </r>
  <r>
    <d v="2022-08-24T00:00:00"/>
    <n v="35"/>
    <d v="2021-09-22T00:00:00"/>
    <n v="39"/>
    <x v="10"/>
    <x v="2"/>
    <n v="6"/>
    <n v="6"/>
    <x v="298"/>
    <s v="20-25 Eylül 2021"/>
    <x v="88"/>
  </r>
  <r>
    <d v="2022-08-25T00:00:00"/>
    <n v="35"/>
    <d v="2021-09-23T00:00:00"/>
    <n v="39"/>
    <x v="10"/>
    <x v="2"/>
    <n v="6"/>
    <n v="6"/>
    <x v="298"/>
    <s v="20-25 Eylül 2021"/>
    <x v="88"/>
  </r>
  <r>
    <d v="2022-08-26T00:00:00"/>
    <n v="35"/>
    <d v="2021-09-24T00:00:00"/>
    <n v="39"/>
    <x v="10"/>
    <x v="2"/>
    <n v="6"/>
    <n v="6"/>
    <x v="298"/>
    <s v="20-25 Eylül 2021"/>
    <x v="88"/>
  </r>
  <r>
    <d v="2022-08-27T00:00:00"/>
    <n v="35"/>
    <d v="2021-09-25T00:00:00"/>
    <n v="39"/>
    <x v="10"/>
    <x v="2"/>
    <n v="6"/>
    <n v="6"/>
    <x v="298"/>
    <s v="20-25 Eylül 2021"/>
    <x v="88"/>
  </r>
  <r>
    <d v="2022-08-22T00:00:00"/>
    <n v="35"/>
    <d v="2021-09-20T00:00:00"/>
    <n v="39"/>
    <x v="10"/>
    <x v="2"/>
    <n v="7"/>
    <n v="7"/>
    <x v="299"/>
    <s v="20-26 Eylül 2021"/>
    <x v="89"/>
  </r>
  <r>
    <d v="2022-08-23T00:00:00"/>
    <n v="35"/>
    <d v="2021-09-21T00:00:00"/>
    <n v="39"/>
    <x v="10"/>
    <x v="2"/>
    <n v="7"/>
    <n v="7"/>
    <x v="299"/>
    <s v="20-26 Eylül 2021"/>
    <x v="89"/>
  </r>
  <r>
    <d v="2022-08-24T00:00:00"/>
    <n v="35"/>
    <d v="2021-09-22T00:00:00"/>
    <n v="39"/>
    <x v="10"/>
    <x v="2"/>
    <n v="7"/>
    <n v="7"/>
    <x v="299"/>
    <s v="20-26 Eylül 2021"/>
    <x v="89"/>
  </r>
  <r>
    <d v="2022-08-25T00:00:00"/>
    <n v="35"/>
    <d v="2021-09-23T00:00:00"/>
    <n v="39"/>
    <x v="10"/>
    <x v="2"/>
    <n v="7"/>
    <n v="7"/>
    <x v="299"/>
    <s v="20-26 Eylül 2021"/>
    <x v="89"/>
  </r>
  <r>
    <d v="2022-08-26T00:00:00"/>
    <n v="35"/>
    <d v="2021-09-24T00:00:00"/>
    <n v="39"/>
    <x v="10"/>
    <x v="2"/>
    <n v="7"/>
    <n v="7"/>
    <x v="299"/>
    <s v="20-26 Eylül 2021"/>
    <x v="89"/>
  </r>
  <r>
    <d v="2022-08-27T00:00:00"/>
    <n v="35"/>
    <d v="2021-09-25T00:00:00"/>
    <n v="39"/>
    <x v="10"/>
    <x v="2"/>
    <n v="7"/>
    <n v="7"/>
    <x v="299"/>
    <s v="20-26 Eylül 2021"/>
    <x v="89"/>
  </r>
  <r>
    <d v="2022-08-28T00:00:00"/>
    <n v="36"/>
    <d v="2021-09-26T00:00:00"/>
    <n v="40"/>
    <x v="10"/>
    <x v="2"/>
    <n v="7"/>
    <n v="7"/>
    <x v="299"/>
    <s v="20-26 Eylül 2021"/>
    <x v="89"/>
  </r>
  <r>
    <d v="2022-08-29T00:00:00"/>
    <n v="36"/>
    <d v="2021-09-27T00:00:00"/>
    <n v="40"/>
    <x v="10"/>
    <x v="2"/>
    <n v="8"/>
    <n v="1"/>
    <x v="300"/>
    <d v="2021-09-27T00:00:00"/>
    <x v="45"/>
  </r>
  <r>
    <d v="2022-07-18T00:00:00"/>
    <n v="30"/>
    <d v="2021-07-26T00:00:00"/>
    <n v="31"/>
    <x v="11"/>
    <x v="2"/>
    <m/>
    <n v="5"/>
    <x v="301"/>
    <s v="26-30 Temmuz 2021"/>
    <x v="90"/>
  </r>
  <r>
    <d v="2022-07-19T00:00:00"/>
    <n v="30"/>
    <d v="2021-07-27T00:00:00"/>
    <n v="31"/>
    <x v="11"/>
    <x v="2"/>
    <m/>
    <n v="5"/>
    <x v="301"/>
    <s v="26-30 Temmuz 2021"/>
    <x v="90"/>
  </r>
  <r>
    <d v="2022-07-20T00:00:00"/>
    <n v="30"/>
    <d v="2021-07-28T00:00:00"/>
    <n v="31"/>
    <x v="11"/>
    <x v="2"/>
    <m/>
    <n v="5"/>
    <x v="301"/>
    <s v="26-30 Temmuz 2021"/>
    <x v="90"/>
  </r>
  <r>
    <d v="2022-07-21T00:00:00"/>
    <n v="30"/>
    <d v="2021-07-29T00:00:00"/>
    <n v="31"/>
    <x v="11"/>
    <x v="2"/>
    <m/>
    <n v="5"/>
    <x v="301"/>
    <s v="26-30 Temmuz 2021"/>
    <x v="90"/>
  </r>
  <r>
    <d v="2022-07-22T00:00:00"/>
    <n v="30"/>
    <d v="2021-07-30T00:00:00"/>
    <n v="31"/>
    <x v="11"/>
    <x v="2"/>
    <m/>
    <n v="5"/>
    <x v="301"/>
    <s v="26-30 Temmuz 2021"/>
    <x v="90"/>
  </r>
  <r>
    <d v="2022-08-30T00:00:00"/>
    <n v="36"/>
    <m/>
    <m/>
    <x v="6"/>
    <x v="2"/>
    <m/>
    <s v="Tatil"/>
    <x v="302"/>
    <m/>
    <x v="91"/>
  </r>
  <r>
    <d v="2021-07-01T00:00:00"/>
    <n v="27"/>
    <d v="2021-07-14T00:00:00"/>
    <n v="29"/>
    <x v="4"/>
    <x v="28"/>
    <m/>
    <n v="1"/>
    <x v="244"/>
    <s v="12-14 Temmuz 2021"/>
    <x v="38"/>
  </r>
  <r>
    <d v="2021-07-02T00:00:00"/>
    <n v="27"/>
    <d v="2021-07-15T00:00:00"/>
    <n v="29"/>
    <x v="4"/>
    <x v="28"/>
    <m/>
    <s v="8_x000a_(Haftasonu ve tatiller hariç)"/>
    <x v="303"/>
    <s v="15-21 Temmuz 2021"/>
    <x v="39"/>
  </r>
  <r>
    <d v="2021-07-03T00:00:00"/>
    <n v="27"/>
    <d v="2021-07-16T00:00:00"/>
    <m/>
    <x v="4"/>
    <x v="28"/>
    <m/>
    <s v="8_x000a_(Haftasonu ve tatiller hariç)"/>
    <x v="303"/>
    <s v="15-21 Temmuz 2021"/>
    <x v="39"/>
  </r>
  <r>
    <d v="2021-07-04T00:00:00"/>
    <n v="28"/>
    <d v="2021-07-17T00:00:00"/>
    <m/>
    <x v="4"/>
    <x v="28"/>
    <m/>
    <s v="8_x000a_(Haftasonu ve tatiller hariç)"/>
    <x v="303"/>
    <s v="15-21 Temmuz 2021"/>
    <x v="39"/>
  </r>
  <r>
    <d v="2021-07-05T00:00:00"/>
    <n v="28"/>
    <d v="2021-07-18T00:00:00"/>
    <m/>
    <x v="4"/>
    <x v="28"/>
    <m/>
    <s v="8_x000a_(Haftasonu ve tatiller hariç)"/>
    <x v="303"/>
    <s v="15-21 Temmuz 2021"/>
    <x v="39"/>
  </r>
  <r>
    <d v="2021-07-06T00:00:00"/>
    <n v="28"/>
    <d v="2021-07-19T00:00:00"/>
    <m/>
    <x v="4"/>
    <x v="28"/>
    <m/>
    <s v="8_x000a_(Haftasonu ve tatiller hariç)"/>
    <x v="303"/>
    <s v="15-21 Temmuz 2021"/>
    <x v="39"/>
  </r>
  <r>
    <d v="2021-07-07T00:00:00"/>
    <n v="28"/>
    <d v="2021-07-20T00:00:00"/>
    <m/>
    <x v="4"/>
    <x v="28"/>
    <m/>
    <s v="8_x000a_(Haftasonu ve tatiller hariç)"/>
    <x v="303"/>
    <s v="15-21 Temmuz 2021"/>
    <x v="39"/>
  </r>
  <r>
    <d v="2022-07-08T00:00:00"/>
    <n v="28"/>
    <d v="2021-05-09T00:00:00"/>
    <n v="20"/>
    <x v="4"/>
    <x v="28"/>
    <m/>
    <s v="Tatil"/>
    <x v="258"/>
    <m/>
    <x v="80"/>
  </r>
  <r>
    <d v="2022-07-09T00:00:00"/>
    <n v="28"/>
    <d v="2021-05-09T00:00:00"/>
    <n v="20"/>
    <x v="4"/>
    <x v="28"/>
    <m/>
    <s v="Tatil"/>
    <x v="259"/>
    <m/>
    <x v="81"/>
  </r>
  <r>
    <d v="2022-07-10T00:00:00"/>
    <n v="29"/>
    <d v="2021-05-09T00:00:00"/>
    <n v="20"/>
    <x v="4"/>
    <x v="28"/>
    <m/>
    <s v="Tatil"/>
    <x v="259"/>
    <m/>
    <x v="81"/>
  </r>
  <r>
    <d v="2022-07-11T00:00:00"/>
    <n v="29"/>
    <d v="2021-05-09T00:00:00"/>
    <n v="20"/>
    <x v="4"/>
    <x v="28"/>
    <m/>
    <s v="Tatil"/>
    <x v="259"/>
    <m/>
    <x v="81"/>
  </r>
  <r>
    <d v="2022-07-12T00:00:00"/>
    <n v="29"/>
    <d v="2021-05-09T00:00:00"/>
    <n v="20"/>
    <x v="4"/>
    <x v="28"/>
    <m/>
    <s v="Tatil"/>
    <x v="259"/>
    <m/>
    <x v="81"/>
  </r>
  <r>
    <d v="2022-07-13T00:00:00"/>
    <n v="29"/>
    <d v="2021-05-10T00:00:00"/>
    <n v="20"/>
    <x v="4"/>
    <x v="28"/>
    <m/>
    <s v="8_x000a_(Haftasonu ve tatiller hariç)"/>
    <x v="303"/>
    <s v="15-21 Temmuz 2021"/>
    <x v="39"/>
  </r>
  <r>
    <d v="2022-07-14T00:00:00"/>
    <n v="29"/>
    <d v="2021-05-11T00:00:00"/>
    <n v="20"/>
    <x v="4"/>
    <x v="28"/>
    <m/>
    <s v="8_x000a_(Haftasonu ve tatiller hariç)"/>
    <x v="303"/>
    <s v="15-21 Temmuz 2021"/>
    <x v="39"/>
  </r>
  <r>
    <d v="2022-07-15T00:00:00"/>
    <n v="29"/>
    <d v="2021-05-12T00:00:00"/>
    <n v="20"/>
    <x v="4"/>
    <x v="28"/>
    <m/>
    <s v="Tatil"/>
    <x v="262"/>
    <m/>
    <x v="82"/>
  </r>
  <r>
    <d v="2022-07-16T00:00:00"/>
    <n v="29"/>
    <d v="2021-05-10T00:00:00"/>
    <n v="20"/>
    <x v="4"/>
    <x v="28"/>
    <m/>
    <s v="8_x000a_(Haftasonu ve tatiller hariç)"/>
    <x v="303"/>
    <s v="15-21 Temmuz 2021"/>
    <x v="39"/>
  </r>
  <r>
    <d v="2022-07-17T00:00:00"/>
    <n v="30"/>
    <m/>
    <m/>
    <x v="4"/>
    <x v="28"/>
    <m/>
    <s v="8_x000a_(Haftasonu ve tatiller hariç)"/>
    <x v="303"/>
    <s v="15-21 Temmuz 2021"/>
    <x v="39"/>
  </r>
  <r>
    <d v="2022-07-18T00:00:00"/>
    <n v="30"/>
    <m/>
    <m/>
    <x v="4"/>
    <x v="28"/>
    <m/>
    <s v="8_x000a_(Haftasonu ve tatiller hariç)"/>
    <x v="303"/>
    <s v="15-21 Temmuz 2021"/>
    <x v="39"/>
  </r>
  <r>
    <d v="2022-07-19T00:00:00"/>
    <n v="30"/>
    <d v="2021-07-22T00:00:00"/>
    <n v="30"/>
    <x v="4"/>
    <x v="28"/>
    <m/>
    <n v="1"/>
    <x v="304"/>
    <d v="2021-07-22T00:00:00"/>
    <x v="40"/>
  </r>
  <r>
    <d v="2022-07-21T00:00:00"/>
    <n v="30"/>
    <d v="2022-07-26T00:00:00"/>
    <n v="31"/>
    <x v="4"/>
    <x v="29"/>
    <m/>
    <n v="3"/>
    <x v="305"/>
    <s v="26-27 Temmuz 2021"/>
    <x v="41"/>
  </r>
  <r>
    <d v="2022-07-22T00:00:00"/>
    <n v="30"/>
    <d v="2022-07-27T00:00:00"/>
    <n v="31"/>
    <x v="4"/>
    <x v="29"/>
    <m/>
    <n v="3"/>
    <x v="305"/>
    <s v="26-27 Temmuz 2021"/>
    <x v="41"/>
  </r>
  <r>
    <d v="2022-07-23T00:00:00"/>
    <n v="30"/>
    <m/>
    <m/>
    <x v="4"/>
    <x v="29"/>
    <m/>
    <n v="3"/>
    <x v="305"/>
    <s v="26-27 Temmuz 2021"/>
    <x v="41"/>
  </r>
  <r>
    <d v="2022-07-27T00:00:00"/>
    <m/>
    <m/>
    <m/>
    <x v="4"/>
    <x v="30"/>
    <m/>
    <n v="3"/>
    <x v="306"/>
    <s v="28-30 Temmuz 2021"/>
    <x v="42"/>
  </r>
  <r>
    <d v="2022-07-28T00:00:00"/>
    <m/>
    <m/>
    <m/>
    <x v="4"/>
    <x v="30"/>
    <m/>
    <n v="3"/>
    <x v="306"/>
    <s v="28-30 Temmuz 2021"/>
    <x v="42"/>
  </r>
  <r>
    <d v="2022-07-29T00:00:00"/>
    <m/>
    <m/>
    <m/>
    <x v="4"/>
    <x v="30"/>
    <m/>
    <n v="3"/>
    <x v="306"/>
    <s v="28-30 Temmuz 2021"/>
    <x v="42"/>
  </r>
  <r>
    <d v="2022-08-01T00:00:00"/>
    <n v="32"/>
    <d v="2021-08-02T00:00:00"/>
    <n v="32"/>
    <x v="4"/>
    <x v="31"/>
    <m/>
    <n v="6"/>
    <x v="307"/>
    <s v="02-07 Ağustos 2021"/>
    <x v="43"/>
  </r>
  <r>
    <d v="2022-08-02T00:00:00"/>
    <n v="32"/>
    <d v="2021-08-03T00:00:00"/>
    <n v="32"/>
    <x v="4"/>
    <x v="31"/>
    <m/>
    <n v="6"/>
    <x v="307"/>
    <s v="02-07 Ağustos 2021"/>
    <x v="43"/>
  </r>
  <r>
    <d v="2022-08-03T00:00:00"/>
    <n v="32"/>
    <d v="2021-08-04T00:00:00"/>
    <n v="32"/>
    <x v="4"/>
    <x v="31"/>
    <m/>
    <n v="6"/>
    <x v="307"/>
    <s v="02-07 Ağustos 2021"/>
    <x v="43"/>
  </r>
  <r>
    <d v="2022-08-04T00:00:00"/>
    <n v="32"/>
    <d v="2021-08-05T00:00:00"/>
    <n v="32"/>
    <x v="4"/>
    <x v="31"/>
    <m/>
    <n v="6"/>
    <x v="307"/>
    <s v="02-07 Ağustos 2021"/>
    <x v="43"/>
  </r>
  <r>
    <d v="2022-08-05T00:00:00"/>
    <n v="32"/>
    <d v="2021-08-06T00:00:00"/>
    <n v="32"/>
    <x v="4"/>
    <x v="31"/>
    <m/>
    <n v="6"/>
    <x v="307"/>
    <s v="02-07 Ağustos 2021"/>
    <x v="43"/>
  </r>
  <r>
    <d v="2022-08-06T00:00:00"/>
    <n v="32"/>
    <d v="2021-08-07T00:00:00"/>
    <n v="32"/>
    <x v="4"/>
    <x v="31"/>
    <m/>
    <n v="6"/>
    <x v="307"/>
    <s v="02-07 Ağustos 2021"/>
    <x v="43"/>
  </r>
  <r>
    <d v="2022-08-01T00:00:00"/>
    <n v="32"/>
    <d v="2021-08-02T00:00:00"/>
    <n v="32"/>
    <x v="4"/>
    <x v="32"/>
    <m/>
    <n v="8"/>
    <x v="308"/>
    <s v="02-08 Ağustos 2021"/>
    <x v="44"/>
  </r>
  <r>
    <d v="2022-08-02T00:00:00"/>
    <n v="32"/>
    <d v="2021-08-03T00:00:00"/>
    <n v="32"/>
    <x v="4"/>
    <x v="32"/>
    <m/>
    <n v="8"/>
    <x v="309"/>
    <s v="02-08 Ağustos 2022"/>
    <x v="44"/>
  </r>
  <r>
    <d v="2022-08-03T00:00:00"/>
    <n v="32"/>
    <d v="2021-08-04T00:00:00"/>
    <n v="32"/>
    <x v="4"/>
    <x v="32"/>
    <m/>
    <n v="8"/>
    <x v="310"/>
    <s v="02-08 Ağustos 2023"/>
    <x v="44"/>
  </r>
  <r>
    <d v="2022-08-04T00:00:00"/>
    <n v="32"/>
    <d v="2021-08-05T00:00:00"/>
    <n v="32"/>
    <x v="4"/>
    <x v="32"/>
    <m/>
    <n v="8"/>
    <x v="311"/>
    <s v="02-08 Ağustos 2024"/>
    <x v="44"/>
  </r>
  <r>
    <d v="2022-08-05T00:00:00"/>
    <n v="32"/>
    <d v="2021-08-06T00:00:00"/>
    <n v="32"/>
    <x v="4"/>
    <x v="32"/>
    <m/>
    <n v="8"/>
    <x v="312"/>
    <s v="02-08 Ağustos 2025"/>
    <x v="44"/>
  </r>
  <r>
    <d v="2022-08-06T00:00:00"/>
    <n v="32"/>
    <d v="2021-08-07T00:00:00"/>
    <n v="32"/>
    <x v="4"/>
    <x v="32"/>
    <m/>
    <n v="8"/>
    <x v="313"/>
    <s v="02-08 Ağustos 2026"/>
    <x v="44"/>
  </r>
  <r>
    <d v="2022-08-07T00:00:00"/>
    <n v="33"/>
    <d v="2021-08-08T00:00:00"/>
    <n v="33"/>
    <x v="4"/>
    <x v="32"/>
    <m/>
    <n v="8"/>
    <x v="314"/>
    <s v="02-08 Ağustos 2027"/>
    <x v="44"/>
  </r>
  <r>
    <d v="2022-08-08T00:00:00"/>
    <n v="33"/>
    <m/>
    <m/>
    <x v="4"/>
    <x v="32"/>
    <m/>
    <n v="8"/>
    <x v="315"/>
    <s v="02-08 Ağustos 2028"/>
    <x v="44"/>
  </r>
  <r>
    <d v="2022-08-09T00:00:00"/>
    <n v="33"/>
    <m/>
    <m/>
    <x v="4"/>
    <x v="33"/>
    <m/>
    <m/>
    <x v="285"/>
    <m/>
    <x v="45"/>
  </r>
  <r>
    <d v="2021-08-10T00:00:00"/>
    <n v="33"/>
    <d v="2021-08-30T00:00:00"/>
    <n v="36"/>
    <x v="4"/>
    <x v="34"/>
    <m/>
    <n v="2"/>
    <x v="316"/>
    <s v="30-31 Ağustos 2021"/>
    <x v="46"/>
  </r>
  <r>
    <d v="2021-08-11T00:00:00"/>
    <n v="33"/>
    <d v="2021-08-31T00:00:00"/>
    <n v="36"/>
    <x v="4"/>
    <x v="34"/>
    <m/>
    <n v="2"/>
    <x v="316"/>
    <s v="30-31 Ağustos 2021"/>
    <x v="46"/>
  </r>
  <r>
    <d v="2021-08-12T00:00:00"/>
    <n v="33"/>
    <m/>
    <m/>
    <x v="4"/>
    <x v="34"/>
    <m/>
    <n v="2"/>
    <x v="316"/>
    <s v="30-31 Ağustos 2021"/>
    <x v="46"/>
  </r>
  <r>
    <d v="2022-08-17T00:00:00"/>
    <n v="34"/>
    <d v="2021-09-01T00:00:00"/>
    <n v="36"/>
    <x v="4"/>
    <x v="35"/>
    <m/>
    <n v="3"/>
    <x v="317"/>
    <s v="01-03 Eylül 2021"/>
    <x v="47"/>
  </r>
  <r>
    <d v="2022-08-18T00:00:00"/>
    <n v="34"/>
    <d v="2021-09-02T00:00:00"/>
    <n v="36"/>
    <x v="4"/>
    <x v="35"/>
    <m/>
    <n v="3"/>
    <x v="317"/>
    <s v="01-03 Eylül 2021"/>
    <x v="47"/>
  </r>
  <r>
    <d v="2022-08-19T00:00:00"/>
    <n v="34"/>
    <d v="2021-09-03T00:00:00"/>
    <n v="36"/>
    <x v="4"/>
    <x v="35"/>
    <m/>
    <n v="3"/>
    <x v="317"/>
    <s v="01-03 Eylül 2021"/>
    <x v="47"/>
  </r>
  <r>
    <d v="2022-08-22T00:00:00"/>
    <n v="35"/>
    <d v="2021-09-06T00:00:00"/>
    <n v="37"/>
    <x v="4"/>
    <x v="36"/>
    <m/>
    <n v="6"/>
    <x v="298"/>
    <s v="06-11 Eylül 2021"/>
    <x v="48"/>
  </r>
  <r>
    <d v="2022-08-23T00:00:00"/>
    <n v="35"/>
    <d v="2021-09-07T00:00:00"/>
    <n v="37"/>
    <x v="4"/>
    <x v="36"/>
    <m/>
    <n v="6"/>
    <x v="298"/>
    <s v="06-11 Eylül 2021"/>
    <x v="48"/>
  </r>
  <r>
    <d v="2022-08-24T00:00:00"/>
    <n v="35"/>
    <d v="2021-09-08T00:00:00"/>
    <n v="37"/>
    <x v="4"/>
    <x v="36"/>
    <m/>
    <n v="6"/>
    <x v="298"/>
    <s v="06-11 Eylül 2021"/>
    <x v="48"/>
  </r>
  <r>
    <d v="2022-08-25T00:00:00"/>
    <n v="35"/>
    <d v="2021-09-09T00:00:00"/>
    <n v="37"/>
    <x v="4"/>
    <x v="36"/>
    <m/>
    <n v="6"/>
    <x v="298"/>
    <s v="06-11 Eylül 2021"/>
    <x v="48"/>
  </r>
  <r>
    <d v="2022-08-26T00:00:00"/>
    <n v="35"/>
    <d v="2021-09-10T00:00:00"/>
    <n v="37"/>
    <x v="4"/>
    <x v="36"/>
    <m/>
    <n v="6"/>
    <x v="298"/>
    <s v="06-11 Eylül 2021"/>
    <x v="48"/>
  </r>
  <r>
    <d v="2022-08-27T00:00:00"/>
    <n v="35"/>
    <d v="2021-09-11T00:00:00"/>
    <n v="37"/>
    <x v="4"/>
    <x v="36"/>
    <m/>
    <n v="6"/>
    <x v="298"/>
    <s v="06-11 Eylül 2021"/>
    <x v="48"/>
  </r>
  <r>
    <d v="2022-08-22T00:00:00"/>
    <n v="35"/>
    <d v="2021-09-06T00:00:00"/>
    <n v="37"/>
    <x v="4"/>
    <x v="37"/>
    <m/>
    <n v="8"/>
    <x v="318"/>
    <s v="06-12 Eylül 2021"/>
    <x v="49"/>
  </r>
  <r>
    <d v="2022-08-23T00:00:00"/>
    <n v="35"/>
    <d v="2021-09-07T00:00:00"/>
    <n v="37"/>
    <x v="4"/>
    <x v="37"/>
    <m/>
    <n v="8"/>
    <x v="318"/>
    <s v="06-12 Eylül 2021"/>
    <x v="49"/>
  </r>
  <r>
    <d v="2022-08-24T00:00:00"/>
    <n v="35"/>
    <d v="2021-09-08T00:00:00"/>
    <n v="37"/>
    <x v="4"/>
    <x v="37"/>
    <m/>
    <n v="8"/>
    <x v="318"/>
    <s v="06-12 Eylül 2021"/>
    <x v="49"/>
  </r>
  <r>
    <d v="2022-08-25T00:00:00"/>
    <n v="35"/>
    <d v="2021-09-09T00:00:00"/>
    <n v="37"/>
    <x v="4"/>
    <x v="37"/>
    <m/>
    <n v="8"/>
    <x v="318"/>
    <s v="06-12 Eylül 2021"/>
    <x v="49"/>
  </r>
  <r>
    <d v="2022-08-26T00:00:00"/>
    <n v="35"/>
    <d v="2021-09-10T00:00:00"/>
    <n v="37"/>
    <x v="4"/>
    <x v="37"/>
    <m/>
    <n v="8"/>
    <x v="318"/>
    <s v="06-12 Eylül 2021"/>
    <x v="49"/>
  </r>
  <r>
    <d v="2022-08-27T00:00:00"/>
    <n v="35"/>
    <d v="2021-09-11T00:00:00"/>
    <n v="37"/>
    <x v="4"/>
    <x v="37"/>
    <m/>
    <n v="8"/>
    <x v="318"/>
    <s v="06-12 Eylül 2021"/>
    <x v="49"/>
  </r>
  <r>
    <d v="2022-08-28T00:00:00"/>
    <n v="36"/>
    <d v="2021-09-12T00:00:00"/>
    <n v="38"/>
    <x v="4"/>
    <x v="37"/>
    <m/>
    <n v="8"/>
    <x v="318"/>
    <s v="06-12 Eylül 2021"/>
    <x v="49"/>
  </r>
  <r>
    <d v="2022-08-29T00:00:00"/>
    <n v="36"/>
    <m/>
    <m/>
    <x v="4"/>
    <x v="37"/>
    <m/>
    <n v="8"/>
    <x v="318"/>
    <s v="06-12 Eylül 2021"/>
    <x v="49"/>
  </r>
  <r>
    <d v="2022-08-31T00:00:00"/>
    <n v="36"/>
    <d v="2021-09-13T00:00:00"/>
    <n v="38"/>
    <x v="4"/>
    <x v="33"/>
    <m/>
    <n v="1"/>
    <x v="319"/>
    <d v="2021-09-13T00:00:00"/>
    <x v="45"/>
  </r>
  <r>
    <d v="2022-09-02T00:00:00"/>
    <n v="36"/>
    <s v="14-16 Eylül 2021"/>
    <m/>
    <x v="4"/>
    <x v="38"/>
    <m/>
    <n v="3"/>
    <x v="320"/>
    <s v="14-16 Eylül 2021"/>
    <x v="50"/>
  </r>
  <r>
    <d v="2022-09-05T00:00:00"/>
    <n v="37"/>
    <d v="2021-09-17T00:00:00"/>
    <n v="38"/>
    <x v="4"/>
    <x v="38"/>
    <m/>
    <n v="6"/>
    <x v="321"/>
    <s v="17-29 Eylül 2021"/>
    <x v="51"/>
  </r>
  <r>
    <d v="2022-09-06T00:00:00"/>
    <n v="37"/>
    <d v="2021-09-18T00:00:00"/>
    <n v="38"/>
    <x v="4"/>
    <x v="38"/>
    <m/>
    <n v="6"/>
    <x v="322"/>
    <s v="17-29 Eylül 2021"/>
    <x v="51"/>
  </r>
  <r>
    <d v="2022-09-07T00:00:00"/>
    <n v="37"/>
    <d v="2021-09-19T00:00:00"/>
    <n v="39"/>
    <x v="4"/>
    <x v="38"/>
    <m/>
    <n v="6"/>
    <x v="323"/>
    <s v="17-29 Eylül 2021"/>
    <x v="51"/>
  </r>
  <r>
    <d v="2022-09-08T00:00:00"/>
    <n v="37"/>
    <d v="2021-09-20T00:00:00"/>
    <n v="39"/>
    <x v="4"/>
    <x v="38"/>
    <m/>
    <n v="6"/>
    <x v="324"/>
    <s v="17-29 Eylül 2021"/>
    <x v="51"/>
  </r>
  <r>
    <d v="2022-09-09T00:00:00"/>
    <n v="37"/>
    <d v="2021-09-21T00:00:00"/>
    <n v="39"/>
    <x v="4"/>
    <x v="38"/>
    <m/>
    <n v="6"/>
    <x v="325"/>
    <s v="17-29 Eylül 2021"/>
    <x v="51"/>
  </r>
  <r>
    <d v="2022-09-10T00:00:00"/>
    <n v="37"/>
    <d v="2021-09-22T00:00:00"/>
    <n v="39"/>
    <x v="4"/>
    <x v="38"/>
    <m/>
    <n v="6"/>
    <x v="326"/>
    <s v="17-29 Eylül 2021"/>
    <x v="51"/>
  </r>
  <r>
    <d v="2022-09-11T00:00:00"/>
    <n v="38"/>
    <d v="2021-09-23T00:00:00"/>
    <n v="39"/>
    <x v="4"/>
    <x v="38"/>
    <m/>
    <n v="6"/>
    <x v="327"/>
    <s v="17-29 Eylül 2021"/>
    <x v="51"/>
  </r>
  <r>
    <d v="2022-09-12T00:00:00"/>
    <n v="38"/>
    <d v="2021-09-24T00:00:00"/>
    <n v="39"/>
    <x v="4"/>
    <x v="38"/>
    <m/>
    <n v="6"/>
    <x v="328"/>
    <s v="17-29 Eylül 2021"/>
    <x v="51"/>
  </r>
  <r>
    <d v="2022-09-13T00:00:00"/>
    <n v="38"/>
    <d v="2021-09-30T00:00:00"/>
    <n v="40"/>
    <x v="4"/>
    <x v="39"/>
    <m/>
    <n v="1"/>
    <x v="329"/>
    <d v="2021-09-30T00:00:00"/>
    <x v="52"/>
  </r>
  <r>
    <d v="2022-10-03T00:00:00"/>
    <n v="41"/>
    <d v="2021-10-04T00:00:00"/>
    <n v="41"/>
    <x v="12"/>
    <x v="55"/>
    <m/>
    <n v="1"/>
    <x v="330"/>
    <d v="2021-10-04T00:00:00"/>
    <x v="92"/>
  </r>
  <r>
    <d v="2021-07-12T00:00:00"/>
    <n v="29"/>
    <d v="2020-07-13T00:00:00"/>
    <n v="29"/>
    <x v="13"/>
    <x v="56"/>
    <m/>
    <m/>
    <x v="331"/>
    <s v="13-17 Temmuz 2020                                                                                                       "/>
    <x v="93"/>
  </r>
  <r>
    <d v="2021-07-13T00:00:00"/>
    <n v="29"/>
    <d v="2020-07-13T00:00:00"/>
    <n v="29"/>
    <x v="13"/>
    <x v="56"/>
    <m/>
    <m/>
    <x v="331"/>
    <s v="13-17 Temmuz 2020                                                                                                       "/>
    <x v="93"/>
  </r>
  <r>
    <d v="2021-07-14T00:00:00"/>
    <n v="29"/>
    <d v="2020-07-13T00:00:00"/>
    <n v="29"/>
    <x v="13"/>
    <x v="56"/>
    <m/>
    <m/>
    <x v="331"/>
    <s v="13-17 Temmuz 2020                                                                                                       "/>
    <x v="93"/>
  </r>
  <r>
    <d v="2021-07-27T00:00:00"/>
    <n v="31"/>
    <d v="2020-07-24T00:00:00"/>
    <n v="30"/>
    <x v="13"/>
    <x v="57"/>
    <m/>
    <m/>
    <x v="332"/>
    <d v="2020-07-24T00:00:00"/>
    <x v="94"/>
  </r>
  <r>
    <d v="2021-07-29T00:00:00"/>
    <n v="31"/>
    <d v="2020-07-28T00:00:00"/>
    <n v="31"/>
    <x v="13"/>
    <x v="58"/>
    <m/>
    <m/>
    <x v="333"/>
    <d v="2020-07-28T00:00:00"/>
    <x v="95"/>
  </r>
  <r>
    <d v="2021-08-04T00:00:00"/>
    <n v="32"/>
    <d v="2020-08-04T00:00:00"/>
    <n v="32"/>
    <x v="13"/>
    <x v="59"/>
    <m/>
    <m/>
    <x v="334"/>
    <d v="2020-08-04T00:00:00"/>
    <x v="96"/>
  </r>
  <r>
    <d v="2021-08-09T00:00:00"/>
    <n v="33"/>
    <d v="2020-08-10T00:00:00"/>
    <n v="33"/>
    <x v="13"/>
    <x v="60"/>
    <m/>
    <m/>
    <x v="335"/>
    <s v="10-14 Ağustos 2020"/>
    <x v="97"/>
  </r>
  <r>
    <d v="2021-08-10T00:00:00"/>
    <n v="33"/>
    <d v="2020-08-11T00:00:00"/>
    <n v="33"/>
    <x v="13"/>
    <x v="60"/>
    <m/>
    <m/>
    <x v="335"/>
    <s v="10-14 Ağustos 2020"/>
    <x v="97"/>
  </r>
  <r>
    <d v="2021-08-11T00:00:00"/>
    <n v="33"/>
    <d v="2020-08-12T00:00:00"/>
    <n v="33"/>
    <x v="13"/>
    <x v="60"/>
    <m/>
    <m/>
    <x v="335"/>
    <s v="10-14 Ağustos 2020"/>
    <x v="97"/>
  </r>
  <r>
    <d v="2021-08-12T00:00:00"/>
    <n v="33"/>
    <d v="2020-08-13T00:00:00"/>
    <n v="33"/>
    <x v="13"/>
    <x v="60"/>
    <m/>
    <m/>
    <x v="335"/>
    <s v="10-14 Ağustos 2020"/>
    <x v="97"/>
  </r>
  <r>
    <d v="2021-08-13T00:00:00"/>
    <n v="33"/>
    <d v="2020-08-14T00:00:00"/>
    <n v="33"/>
    <x v="13"/>
    <x v="60"/>
    <m/>
    <m/>
    <x v="335"/>
    <s v="10-14 Ağustos 2020"/>
    <x v="97"/>
  </r>
  <r>
    <d v="2021-08-16T00:00:00"/>
    <n v="34"/>
    <d v="2020-08-17T00:00:00"/>
    <n v="34"/>
    <x v="13"/>
    <x v="61"/>
    <m/>
    <m/>
    <x v="336"/>
    <d v="2020-08-17T00:00:00"/>
    <x v="98"/>
  </r>
  <r>
    <d v="2021-08-17T00:00:00"/>
    <n v="34"/>
    <d v="2020-08-18T00:00:00"/>
    <n v="34"/>
    <x v="13"/>
    <x v="62"/>
    <m/>
    <m/>
    <x v="337"/>
    <s v="18-20 Ağustos 2020"/>
    <x v="99"/>
  </r>
  <r>
    <d v="2021-08-18T00:00:00"/>
    <n v="34"/>
    <d v="2020-08-19T00:00:00"/>
    <n v="34"/>
    <x v="13"/>
    <x v="62"/>
    <m/>
    <m/>
    <x v="337"/>
    <s v="18-20 Ağustos 2020"/>
    <x v="99"/>
  </r>
  <r>
    <d v="2021-08-19T00:00:00"/>
    <n v="34"/>
    <d v="2020-08-20T00:00:00"/>
    <n v="34"/>
    <x v="13"/>
    <x v="62"/>
    <m/>
    <m/>
    <x v="337"/>
    <s v="18-20 Ağustos 2020"/>
    <x v="99"/>
  </r>
  <r>
    <d v="2021-08-19T00:00:00"/>
    <n v="34"/>
    <m/>
    <m/>
    <x v="13"/>
    <x v="63"/>
    <m/>
    <m/>
    <x v="338"/>
    <d v="2020-08-21T00:00:00"/>
    <x v="100"/>
  </r>
  <r>
    <d v="2021-08-20T00:00:00"/>
    <n v="34"/>
    <d v="2020-08-21T00:00:00"/>
    <n v="34"/>
    <x v="13"/>
    <x v="64"/>
    <m/>
    <m/>
    <x v="339"/>
    <d v="2020-08-21T00:00:00"/>
    <x v="101"/>
  </r>
  <r>
    <d v="2021-08-23T00:00:00"/>
    <n v="35"/>
    <d v="2020-08-24T00:00:00"/>
    <n v="35"/>
    <x v="13"/>
    <x v="65"/>
    <m/>
    <m/>
    <x v="340"/>
    <s v="24-28 Ağustos 2020"/>
    <x v="102"/>
  </r>
  <r>
    <d v="2021-08-24T00:00:00"/>
    <n v="35"/>
    <d v="2020-08-25T00:00:00"/>
    <n v="35"/>
    <x v="13"/>
    <x v="65"/>
    <m/>
    <m/>
    <x v="340"/>
    <s v="24-28 Ağustos 2020"/>
    <x v="102"/>
  </r>
  <r>
    <d v="2021-08-25T00:00:00"/>
    <n v="35"/>
    <d v="2020-08-26T00:00:00"/>
    <n v="35"/>
    <x v="13"/>
    <x v="65"/>
    <m/>
    <m/>
    <x v="340"/>
    <s v="24-28 Ağustos 2020"/>
    <x v="102"/>
  </r>
  <r>
    <d v="2021-08-26T00:00:00"/>
    <n v="35"/>
    <d v="2020-08-27T00:00:00"/>
    <n v="35"/>
    <x v="13"/>
    <x v="65"/>
    <m/>
    <m/>
    <x v="340"/>
    <s v="24-28 Ağustos 2020"/>
    <x v="102"/>
  </r>
  <r>
    <d v="2021-08-27T00:00:00"/>
    <n v="35"/>
    <d v="2020-08-28T00:00:00"/>
    <n v="35"/>
    <x v="13"/>
    <x v="65"/>
    <m/>
    <m/>
    <x v="340"/>
    <s v="24-28 Ağustos 2020"/>
    <x v="102"/>
  </r>
  <r>
    <d v="2021-08-28T00:00:00"/>
    <n v="35"/>
    <m/>
    <m/>
    <x v="13"/>
    <x v="65"/>
    <m/>
    <m/>
    <x v="340"/>
    <s v="24-28 Ağustos 2020"/>
    <x v="102"/>
  </r>
  <r>
    <d v="2021-08-29T00:00:00"/>
    <n v="36"/>
    <m/>
    <m/>
    <x v="13"/>
    <x v="65"/>
    <m/>
    <m/>
    <x v="340"/>
    <s v="24-28 Ağustos 2020"/>
    <x v="102"/>
  </r>
  <r>
    <d v="2021-08-30T00:00:00"/>
    <n v="36"/>
    <m/>
    <m/>
    <x v="13"/>
    <x v="65"/>
    <m/>
    <s v="Tatil"/>
    <x v="302"/>
    <m/>
    <x v="91"/>
  </r>
  <r>
    <d v="2021-08-31T00:00:00"/>
    <n v="36"/>
    <m/>
    <m/>
    <x v="13"/>
    <x v="65"/>
    <m/>
    <m/>
    <x v="340"/>
    <s v="24-28 Ağustos 2020"/>
    <x v="102"/>
  </r>
  <r>
    <d v="2021-09-01T00:00:00"/>
    <n v="36"/>
    <m/>
    <m/>
    <x v="13"/>
    <x v="65"/>
    <m/>
    <m/>
    <x v="340"/>
    <s v="24-28 Ağustos 2020"/>
    <x v="102"/>
  </r>
  <r>
    <d v="2021-09-02T00:00:00"/>
    <n v="36"/>
    <m/>
    <m/>
    <x v="13"/>
    <x v="66"/>
    <m/>
    <m/>
    <x v="341"/>
    <m/>
    <x v="103"/>
  </r>
  <r>
    <d v="2021-08-02T00:00:00"/>
    <n v="32"/>
    <d v="2020-08-01T00:00:00"/>
    <n v="31"/>
    <x v="14"/>
    <x v="56"/>
    <m/>
    <n v="14"/>
    <x v="342"/>
    <s v="01–15 Ağustos 2020"/>
    <x v="104"/>
  </r>
  <r>
    <d v="2021-08-03T00:00:00"/>
    <n v="32"/>
    <d v="2020-08-02T00:00:00"/>
    <n v="32"/>
    <x v="14"/>
    <x v="56"/>
    <m/>
    <n v="14"/>
    <x v="342"/>
    <s v="01–15 Ağustos 2020"/>
    <x v="104"/>
  </r>
  <r>
    <d v="2021-08-04T00:00:00"/>
    <n v="32"/>
    <d v="2020-08-03T00:00:00"/>
    <n v="32"/>
    <x v="14"/>
    <x v="56"/>
    <m/>
    <n v="14"/>
    <x v="342"/>
    <s v="01–15 Ağustos 2020"/>
    <x v="104"/>
  </r>
  <r>
    <d v="2021-08-05T00:00:00"/>
    <n v="32"/>
    <d v="2020-08-04T00:00:00"/>
    <n v="32"/>
    <x v="14"/>
    <x v="56"/>
    <m/>
    <n v="14"/>
    <x v="342"/>
    <s v="01–15 Ağustos 2020"/>
    <x v="104"/>
  </r>
  <r>
    <d v="2021-08-06T00:00:00"/>
    <n v="32"/>
    <d v="2020-08-05T00:00:00"/>
    <n v="32"/>
    <x v="14"/>
    <x v="56"/>
    <m/>
    <n v="14"/>
    <x v="342"/>
    <s v="01–15 Ağustos 2020"/>
    <x v="104"/>
  </r>
  <r>
    <d v="2021-08-07T00:00:00"/>
    <n v="32"/>
    <d v="2020-08-06T00:00:00"/>
    <n v="32"/>
    <x v="14"/>
    <x v="56"/>
    <m/>
    <n v="14"/>
    <x v="342"/>
    <s v="01–15 Ağustos 2020"/>
    <x v="104"/>
  </r>
  <r>
    <d v="2021-08-08T00:00:00"/>
    <n v="33"/>
    <d v="2020-08-07T00:00:00"/>
    <n v="32"/>
    <x v="14"/>
    <x v="56"/>
    <m/>
    <n v="14"/>
    <x v="342"/>
    <s v="01–15 Ağustos 2020"/>
    <x v="104"/>
  </r>
  <r>
    <d v="2021-08-09T00:00:00"/>
    <n v="33"/>
    <d v="2020-08-08T00:00:00"/>
    <n v="32"/>
    <x v="14"/>
    <x v="56"/>
    <m/>
    <n v="14"/>
    <x v="342"/>
    <s v="01–15 Ağustos 2020"/>
    <x v="104"/>
  </r>
  <r>
    <d v="2021-08-10T00:00:00"/>
    <n v="33"/>
    <d v="2020-08-09T00:00:00"/>
    <n v="33"/>
    <x v="14"/>
    <x v="56"/>
    <m/>
    <n v="14"/>
    <x v="342"/>
    <s v="01–15 Ağustos 2020"/>
    <x v="104"/>
  </r>
  <r>
    <d v="2021-08-11T00:00:00"/>
    <n v="33"/>
    <d v="2020-08-10T00:00:00"/>
    <n v="33"/>
    <x v="14"/>
    <x v="56"/>
    <m/>
    <n v="14"/>
    <x v="342"/>
    <s v="01–15 Ağustos 2020"/>
    <x v="104"/>
  </r>
  <r>
    <d v="2021-08-12T00:00:00"/>
    <n v="33"/>
    <d v="2020-08-11T00:00:00"/>
    <n v="33"/>
    <x v="14"/>
    <x v="56"/>
    <m/>
    <n v="14"/>
    <x v="342"/>
    <s v="01–15 Ağustos 2020"/>
    <x v="104"/>
  </r>
  <r>
    <d v="2021-08-13T00:00:00"/>
    <n v="33"/>
    <d v="2020-08-12T00:00:00"/>
    <n v="33"/>
    <x v="14"/>
    <x v="56"/>
    <m/>
    <n v="14"/>
    <x v="342"/>
    <s v="01–15 Ağustos 2020"/>
    <x v="104"/>
  </r>
  <r>
    <d v="2021-08-17T00:00:00"/>
    <n v="34"/>
    <d v="2020-08-19T00:00:00"/>
    <n v="34"/>
    <x v="14"/>
    <x v="57"/>
    <m/>
    <m/>
    <x v="343"/>
    <d v="2020-08-19T00:00:00"/>
    <x v="94"/>
  </r>
  <r>
    <d v="2021-08-19T00:00:00"/>
    <n v="34"/>
    <d v="2020-08-20T00:00:00"/>
    <n v="34"/>
    <x v="14"/>
    <x v="58"/>
    <m/>
    <m/>
    <x v="344"/>
    <d v="2020-08-20T00:00:00"/>
    <x v="95"/>
  </r>
  <r>
    <d v="2021-08-23T00:00:00"/>
    <n v="35"/>
    <d v="2020-08-24T00:00:00"/>
    <n v="35"/>
    <x v="14"/>
    <x v="59"/>
    <m/>
    <m/>
    <x v="345"/>
    <d v="2020-08-24T00:00:00"/>
    <x v="96"/>
  </r>
  <r>
    <d v="2021-08-24T00:00:00"/>
    <n v="35"/>
    <d v="2020-08-25T00:00:00"/>
    <n v="35"/>
    <x v="14"/>
    <x v="60"/>
    <m/>
    <n v="4"/>
    <x v="346"/>
    <s v="25-28 Ağustos 2020"/>
    <x v="105"/>
  </r>
  <r>
    <d v="2021-08-25T00:00:00"/>
    <n v="35"/>
    <d v="2020-08-26T00:00:00"/>
    <n v="35"/>
    <x v="14"/>
    <x v="60"/>
    <m/>
    <n v="4"/>
    <x v="346"/>
    <s v="25-28 Ağustos 2020"/>
    <x v="105"/>
  </r>
  <r>
    <d v="2021-08-26T00:00:00"/>
    <n v="35"/>
    <d v="2020-08-27T00:00:00"/>
    <n v="35"/>
    <x v="14"/>
    <x v="60"/>
    <m/>
    <n v="4"/>
    <x v="346"/>
    <s v="25-28 Ağustos 2020"/>
    <x v="105"/>
  </r>
  <r>
    <d v="2021-08-27T00:00:00"/>
    <n v="35"/>
    <d v="2020-08-28T00:00:00"/>
    <n v="35"/>
    <x v="14"/>
    <x v="60"/>
    <m/>
    <n v="4"/>
    <x v="346"/>
    <s v="25-28 Ağustos 2020"/>
    <x v="105"/>
  </r>
  <r>
    <d v="2021-08-31T00:00:00"/>
    <n v="36"/>
    <d v="2020-08-31T00:00:00"/>
    <n v="36"/>
    <x v="14"/>
    <x v="61"/>
    <m/>
    <n v="1"/>
    <x v="336"/>
    <d v="2020-08-31T00:00:00"/>
    <x v="98"/>
  </r>
  <r>
    <d v="2021-09-01T00:00:00"/>
    <n v="36"/>
    <d v="2020-09-01T00:00:00"/>
    <n v="36"/>
    <x v="14"/>
    <x v="67"/>
    <m/>
    <n v="3"/>
    <x v="347"/>
    <s v="01-02 Eylül 2020"/>
    <x v="106"/>
  </r>
  <r>
    <d v="2021-09-02T00:00:00"/>
    <n v="36"/>
    <d v="2020-09-02T00:00:00"/>
    <n v="36"/>
    <x v="14"/>
    <x v="67"/>
    <m/>
    <n v="3"/>
    <x v="347"/>
    <s v="01-02 Eylül 2020"/>
    <x v="106"/>
  </r>
  <r>
    <d v="2021-09-03T00:00:00"/>
    <n v="36"/>
    <m/>
    <m/>
    <x v="14"/>
    <x v="67"/>
    <m/>
    <n v="3"/>
    <x v="347"/>
    <s v="01-02 Eylül 2020"/>
    <x v="106"/>
  </r>
  <r>
    <d v="2021-09-06T00:00:00"/>
    <n v="37"/>
    <d v="2020-09-03T00:00:00"/>
    <n v="36"/>
    <x v="14"/>
    <x v="65"/>
    <m/>
    <n v="3"/>
    <x v="348"/>
    <s v="03-04 Eylül 2020"/>
    <x v="102"/>
  </r>
  <r>
    <d v="2021-09-07T00:00:00"/>
    <n v="37"/>
    <d v="2020-09-04T00:00:00"/>
    <n v="36"/>
    <x v="14"/>
    <x v="65"/>
    <m/>
    <n v="3"/>
    <x v="348"/>
    <s v="03-04 Eylül 2020"/>
    <x v="102"/>
  </r>
  <r>
    <d v="2021-09-08T00:00:00"/>
    <n v="37"/>
    <m/>
    <m/>
    <x v="14"/>
    <x v="65"/>
    <m/>
    <n v="3"/>
    <x v="348"/>
    <s v="03-04 Eylül 2020"/>
    <x v="102"/>
  </r>
  <r>
    <d v="2021-09-09T00:00:00"/>
    <n v="37"/>
    <m/>
    <n v="0"/>
    <x v="14"/>
    <x v="66"/>
    <m/>
    <n v="3"/>
    <x v="349"/>
    <s v="07-08 Eylül 2020"/>
    <x v="103"/>
  </r>
  <r>
    <d v="2021-09-10T00:00:00"/>
    <n v="37"/>
    <d v="2020-09-09T00:00:00"/>
    <n v="37"/>
    <x v="14"/>
    <x v="68"/>
    <m/>
    <n v="11"/>
    <x v="350"/>
    <s v="09 Eylül-28 Eylül 2020"/>
    <x v="107"/>
  </r>
  <r>
    <d v="2021-09-10T00:00:00"/>
    <n v="37"/>
    <d v="2020-09-09T00:00:00"/>
    <n v="37"/>
    <x v="14"/>
    <x v="68"/>
    <m/>
    <n v="11"/>
    <x v="350"/>
    <s v="09 Eylül-28 Eylül 2020"/>
    <x v="107"/>
  </r>
  <r>
    <d v="2021-09-11T00:00:00"/>
    <n v="37"/>
    <d v="2020-09-09T00:00:00"/>
    <n v="37"/>
    <x v="14"/>
    <x v="68"/>
    <m/>
    <n v="11"/>
    <x v="350"/>
    <s v="09 Eylül-28 Eylül 2020"/>
    <x v="107"/>
  </r>
  <r>
    <d v="2021-09-12T00:00:00"/>
    <n v="38"/>
    <d v="2020-09-09T00:00:00"/>
    <n v="37"/>
    <x v="14"/>
    <x v="68"/>
    <m/>
    <n v="11"/>
    <x v="350"/>
    <s v="09 Eylül-28 Eylül 2020"/>
    <x v="107"/>
  </r>
  <r>
    <d v="2021-09-13T00:00:00"/>
    <n v="38"/>
    <d v="2020-09-09T00:00:00"/>
    <n v="37"/>
    <x v="14"/>
    <x v="68"/>
    <m/>
    <n v="11"/>
    <x v="350"/>
    <s v="09 Eylül-28 Eylül 2020"/>
    <x v="107"/>
  </r>
  <r>
    <d v="2021-09-14T00:00:00"/>
    <n v="38"/>
    <d v="2020-09-09T00:00:00"/>
    <n v="37"/>
    <x v="14"/>
    <x v="68"/>
    <m/>
    <n v="11"/>
    <x v="350"/>
    <s v="09 Eylül-28 Eylül 2020"/>
    <x v="107"/>
  </r>
  <r>
    <d v="2021-09-15T00:00:00"/>
    <n v="38"/>
    <d v="2020-09-09T00:00:00"/>
    <n v="37"/>
    <x v="14"/>
    <x v="68"/>
    <m/>
    <n v="11"/>
    <x v="350"/>
    <s v="09 Eylül-28 Eylül 2020"/>
    <x v="107"/>
  </r>
  <r>
    <d v="2021-09-16T00:00:00"/>
    <n v="38"/>
    <d v="2020-09-09T00:00:00"/>
    <n v="37"/>
    <x v="14"/>
    <x v="68"/>
    <m/>
    <n v="11"/>
    <x v="350"/>
    <s v="09 Eylül-28 Eylül 2020"/>
    <x v="107"/>
  </r>
  <r>
    <d v="2021-09-17T00:00:00"/>
    <n v="38"/>
    <d v="2020-09-09T00:00:00"/>
    <n v="37"/>
    <x v="14"/>
    <x v="68"/>
    <m/>
    <n v="11"/>
    <x v="350"/>
    <s v="09 Eylül-28 Eylül 2020"/>
    <x v="107"/>
  </r>
  <r>
    <d v="2021-09-18T00:00:00"/>
    <n v="38"/>
    <d v="2020-09-09T00:00:00"/>
    <n v="37"/>
    <x v="14"/>
    <x v="68"/>
    <m/>
    <n v="11"/>
    <x v="350"/>
    <s v="09 Eylül-28 Eylül 2020"/>
    <x v="107"/>
  </r>
  <r>
    <d v="2021-09-19T00:00:00"/>
    <n v="39"/>
    <d v="2020-09-09T00:00:00"/>
    <n v="37"/>
    <x v="14"/>
    <x v="68"/>
    <m/>
    <n v="11"/>
    <x v="350"/>
    <s v="09 Eylül-28 Eylül 2020"/>
    <x v="107"/>
  </r>
  <r>
    <d v="2021-09-20T00:00:00"/>
    <n v="39"/>
    <d v="2020-09-09T00:00:00"/>
    <n v="37"/>
    <x v="14"/>
    <x v="68"/>
    <m/>
    <n v="11"/>
    <x v="350"/>
    <s v="09 Eylül-28 Eylül 2020"/>
    <x v="107"/>
  </r>
  <r>
    <d v="2021-09-21T00:00:00"/>
    <n v="39"/>
    <d v="2021-09-28T00:00:00"/>
    <n v="40"/>
    <x v="14"/>
    <x v="12"/>
    <m/>
    <n v="9"/>
    <x v="12"/>
    <s v="28 Eylül-04 Ekim 2020"/>
    <x v="108"/>
  </r>
  <r>
    <d v="2021-09-22T00:00:00"/>
    <n v="39"/>
    <d v="2021-09-28T00:00:00"/>
    <n v="40"/>
    <x v="14"/>
    <x v="12"/>
    <m/>
    <n v="9"/>
    <x v="12"/>
    <s v="28 Eylül-04 Ekim 2020"/>
    <x v="108"/>
  </r>
  <r>
    <d v="2021-09-23T00:00:00"/>
    <n v="39"/>
    <d v="2021-09-28T00:00:00"/>
    <n v="40"/>
    <x v="14"/>
    <x v="12"/>
    <m/>
    <n v="9"/>
    <x v="12"/>
    <s v="28 Eylül-04 Ekim 2020"/>
    <x v="108"/>
  </r>
  <r>
    <d v="2021-09-24T00:00:00"/>
    <n v="39"/>
    <d v="2021-09-28T00:00:00"/>
    <n v="40"/>
    <x v="14"/>
    <x v="12"/>
    <m/>
    <n v="9"/>
    <x v="12"/>
    <s v="28 Eylül-04 Ekim 2020"/>
    <x v="108"/>
  </r>
  <r>
    <d v="2021-09-25T00:00:00"/>
    <n v="39"/>
    <d v="2021-09-28T00:00:00"/>
    <n v="40"/>
    <x v="14"/>
    <x v="12"/>
    <m/>
    <n v="9"/>
    <x v="12"/>
    <s v="28 Eylül-04 Ekim 2020"/>
    <x v="108"/>
  </r>
  <r>
    <d v="2021-09-26T00:00:00"/>
    <n v="40"/>
    <d v="2021-09-28T00:00:00"/>
    <n v="40"/>
    <x v="14"/>
    <x v="12"/>
    <m/>
    <n v="9"/>
    <x v="12"/>
    <s v="28 Eylül-04 Ekim 2020"/>
    <x v="108"/>
  </r>
  <r>
    <d v="2021-09-27T00:00:00"/>
    <n v="40"/>
    <d v="2021-09-28T00:00:00"/>
    <n v="40"/>
    <x v="14"/>
    <x v="12"/>
    <m/>
    <n v="9"/>
    <x v="12"/>
    <s v="28 Eylül-04 Ekim 2020"/>
    <x v="108"/>
  </r>
  <r>
    <d v="2021-09-28T00:00:00"/>
    <n v="40"/>
    <d v="2021-09-28T00:00:00"/>
    <n v="40"/>
    <x v="14"/>
    <x v="12"/>
    <m/>
    <n v="9"/>
    <x v="12"/>
    <s v="28 Eylül-04 Ekim 2020"/>
    <x v="108"/>
  </r>
  <r>
    <d v="2021-09-29T00:00:00"/>
    <n v="40"/>
    <d v="2021-09-28T00:00:00"/>
    <n v="40"/>
    <x v="14"/>
    <x v="12"/>
    <m/>
    <n v="9"/>
    <x v="12"/>
    <s v="28 Eylül-04 Ekim 2020"/>
    <x v="108"/>
  </r>
  <r>
    <m/>
    <m/>
    <m/>
    <m/>
    <x v="6"/>
    <x v="2"/>
    <m/>
    <m/>
    <x v="2"/>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Değerler" updatedVersion="6" minRefreshableVersion="3" useAutoFormatting="1" itemPrintTitles="1" createdVersion="6" indent="0" compact="0" compactData="0" gridDropZones="1" multipleFieldFilters="0">
  <location ref="A3:I144" firstHeaderRow="2" firstDataRow="2" firstDataCol="3"/>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5">
        <item h="1" x="12"/>
        <item h="1" x="7"/>
        <item h="1" x="9"/>
        <item h="1" x="5"/>
        <item h="1" x="8"/>
        <item h="1" x="4"/>
        <item x="1"/>
        <item x="3"/>
        <item x="0"/>
        <item x="2"/>
        <item h="1" x="14"/>
        <item h="1" x="11"/>
        <item h="1" x="10"/>
        <item h="1" x="13"/>
        <item h="1" x="6"/>
      </items>
      <extLst>
        <ext xmlns:x14="http://schemas.microsoft.com/office/spreadsheetml/2009/9/main" uri="{2946ED86-A175-432a-8AC1-64E0C546D7DE}">
          <x14:pivotField fillDownLabels="1"/>
        </ext>
      </extLst>
    </pivotField>
    <pivotField compact="0" outline="0" showAll="0" defaultSubtotal="0">
      <items count="69">
        <item x="55"/>
        <item x="62"/>
        <item x="13"/>
        <item x="44"/>
        <item x="43"/>
        <item x="45"/>
        <item x="51"/>
        <item x="50"/>
        <item x="48"/>
        <item x="46"/>
        <item x="49"/>
        <item x="42"/>
        <item x="47"/>
        <item x="56"/>
        <item x="60"/>
        <item x="61"/>
        <item x="12"/>
        <item x="1"/>
        <item x="28"/>
        <item x="39"/>
        <item x="29"/>
        <item x="32"/>
        <item x="30"/>
        <item x="31"/>
        <item x="34"/>
        <item x="37"/>
        <item x="35"/>
        <item x="36"/>
        <item x="33"/>
        <item x="38"/>
        <item x="40"/>
        <item x="5"/>
        <item x="6"/>
        <item x="7"/>
        <item x="17"/>
        <item x="16"/>
        <item x="18"/>
        <item x="27"/>
        <item x="26"/>
        <item x="21"/>
        <item x="19"/>
        <item x="22"/>
        <item x="20"/>
        <item x="0"/>
        <item x="3"/>
        <item x="10"/>
        <item x="4"/>
        <item x="25"/>
        <item x="68"/>
        <item x="65"/>
        <item x="59"/>
        <item x="58"/>
        <item x="57"/>
        <item x="14"/>
        <item x="15"/>
        <item x="11"/>
        <item x="66"/>
        <item x="67"/>
        <item x="41"/>
        <item x="24"/>
        <item x="23"/>
        <item x="8"/>
        <item x="9"/>
        <item x="52"/>
        <item x="53"/>
        <item x="54"/>
        <item x="64"/>
        <item x="6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51">
        <item x="251"/>
        <item x="15"/>
        <item x="347"/>
        <item x="307"/>
        <item x="308"/>
        <item x="309"/>
        <item x="310"/>
        <item x="311"/>
        <item x="312"/>
        <item x="313"/>
        <item x="314"/>
        <item x="315"/>
        <item x="303"/>
        <item x="205"/>
        <item x="342"/>
        <item x="142"/>
        <item x="126"/>
        <item x="348"/>
        <item x="238"/>
        <item x="240"/>
        <item x="241"/>
        <item x="258"/>
        <item x="257"/>
        <item x="137"/>
        <item x="259"/>
        <item x="335"/>
        <item x="316"/>
        <item x="350"/>
        <item x="114"/>
        <item x="116"/>
        <item x="117"/>
        <item x="128"/>
        <item x="3"/>
        <item x="144"/>
        <item x="146"/>
        <item x="147"/>
        <item x="130"/>
        <item x="131"/>
        <item x="337"/>
        <item x="317"/>
        <item x="301"/>
        <item x="197"/>
        <item x="264"/>
        <item x="338"/>
        <item x="9"/>
        <item x="11"/>
        <item x="305"/>
        <item x="246"/>
        <item x="145"/>
        <item x="247"/>
        <item x="12"/>
        <item x="132"/>
        <item x="298"/>
        <item x="299"/>
        <item x="318"/>
        <item x="340"/>
        <item x="346"/>
        <item x="123"/>
        <item x="150"/>
        <item x="122"/>
        <item x="0"/>
        <item x="306"/>
        <item x="134"/>
        <item x="135"/>
        <item x="129"/>
        <item x="331"/>
        <item x="332"/>
        <item x="333"/>
        <item x="334"/>
        <item x="336"/>
        <item x="343"/>
        <item x="344"/>
        <item x="339"/>
        <item x="345"/>
        <item x="341"/>
        <item x="349"/>
        <item x="1"/>
        <item x="6"/>
        <item x="4"/>
        <item x="5"/>
        <item x="7"/>
        <item x="8"/>
        <item x="10"/>
        <item x="13"/>
        <item x="14"/>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5"/>
        <item x="119"/>
        <item x="118"/>
        <item x="120"/>
        <item x="121"/>
        <item x="124"/>
        <item x="140"/>
        <item x="125"/>
        <item x="141"/>
        <item x="143"/>
        <item x="127"/>
        <item x="148"/>
        <item x="149"/>
        <item x="133"/>
        <item x="151"/>
        <item x="152"/>
        <item x="153"/>
        <item x="154"/>
        <item x="155"/>
        <item x="156"/>
        <item x="157"/>
        <item x="136"/>
        <item x="158"/>
        <item x="159"/>
        <item x="160"/>
        <item x="138"/>
        <item x="161"/>
        <item x="162"/>
        <item x="163"/>
        <item x="139"/>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8"/>
        <item x="199"/>
        <item x="200"/>
        <item x="201"/>
        <item x="202"/>
        <item x="203"/>
        <item x="204"/>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2"/>
        <item x="245"/>
        <item x="243"/>
        <item x="248"/>
        <item x="249"/>
        <item x="250"/>
        <item x="244"/>
        <item x="252"/>
        <item x="253"/>
        <item x="254"/>
        <item x="255"/>
        <item x="256"/>
        <item x="260"/>
        <item x="261"/>
        <item x="262"/>
        <item x="263"/>
        <item x="30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300"/>
        <item x="302"/>
        <item x="319"/>
        <item x="320"/>
        <item x="321"/>
        <item x="322"/>
        <item x="323"/>
        <item x="324"/>
        <item x="325"/>
        <item x="326"/>
        <item x="327"/>
        <item x="328"/>
        <item x="329"/>
        <item x="33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09">
        <item x="68"/>
        <item x="19"/>
        <item x="83"/>
        <item x="90"/>
        <item x="86"/>
        <item x="92"/>
        <item x="67"/>
        <item x="99"/>
        <item x="44"/>
        <item x="49"/>
        <item x="40"/>
        <item x="43"/>
        <item x="48"/>
        <item x="41"/>
        <item x="46"/>
        <item x="38"/>
        <item x="39"/>
        <item x="65"/>
        <item x="62"/>
        <item x="75"/>
        <item x="74"/>
        <item x="76"/>
        <item x="61"/>
        <item x="64"/>
        <item x="70"/>
        <item x="72"/>
        <item x="71"/>
        <item x="73"/>
        <item x="60"/>
        <item x="77"/>
        <item x="78"/>
        <item x="66"/>
        <item x="98"/>
        <item x="63"/>
        <item x="16"/>
        <item x="84"/>
        <item x="23"/>
        <item x="22"/>
        <item x="82"/>
        <item x="85"/>
        <item x="108"/>
        <item x="52"/>
        <item x="50"/>
        <item x="51"/>
        <item x="53"/>
        <item x="1"/>
        <item x="29"/>
        <item x="33"/>
        <item x="9"/>
        <item x="8"/>
        <item x="20"/>
        <item x="15"/>
        <item x="36"/>
        <item x="35"/>
        <item x="37"/>
        <item x="14"/>
        <item x="18"/>
        <item x="26"/>
        <item x="30"/>
        <item x="27"/>
        <item x="31"/>
        <item x="13"/>
        <item x="57"/>
        <item x="58"/>
        <item x="24"/>
        <item x="107"/>
        <item x="6"/>
        <item x="4"/>
        <item x="7"/>
        <item x="5"/>
        <item x="3"/>
        <item x="102"/>
        <item x="95"/>
        <item x="94"/>
        <item x="96"/>
        <item x="103"/>
        <item x="106"/>
        <item x="81"/>
        <item x="80"/>
        <item x="17"/>
        <item x="104"/>
        <item x="105"/>
        <item x="54"/>
        <item x="55"/>
        <item x="56"/>
        <item x="42"/>
        <item x="47"/>
        <item x="45"/>
        <item x="59"/>
        <item x="10"/>
        <item x="11"/>
        <item x="21"/>
        <item x="69"/>
        <item x="34"/>
        <item x="12"/>
        <item x="32"/>
        <item x="87"/>
        <item x="88"/>
        <item x="89"/>
        <item x="79"/>
        <item x="28"/>
        <item x="101"/>
        <item x="100"/>
        <item x="25"/>
        <item x="0"/>
        <item x="93"/>
        <item x="97"/>
        <item x="91"/>
        <item x="2"/>
      </items>
      <extLst>
        <ext xmlns:x14="http://schemas.microsoft.com/office/spreadsheetml/2009/9/main" uri="{2946ED86-A175-432a-8AC1-64E0C546D7DE}">
          <x14:pivotField fillDownLabels="1"/>
        </ext>
      </extLst>
    </pivotField>
  </pivotFields>
  <rowFields count="3">
    <field x="4"/>
    <field x="8"/>
    <field x="10"/>
  </rowFields>
  <rowItems count="140">
    <i>
      <x v="6"/>
      <x v="15"/>
      <x v="62"/>
    </i>
    <i r="1">
      <x v="28"/>
      <x v="59"/>
    </i>
    <i r="1">
      <x v="29"/>
      <x v="46"/>
    </i>
    <i r="1">
      <x v="30"/>
      <x v="58"/>
    </i>
    <i r="1">
      <x v="33"/>
      <x v="88"/>
    </i>
    <i r="1">
      <x v="57"/>
      <x v="52"/>
    </i>
    <i r="1">
      <x v="59"/>
      <x v="53"/>
    </i>
    <i r="1">
      <x v="85"/>
      <x v="1"/>
    </i>
    <i r="2">
      <x v="56"/>
    </i>
    <i r="1">
      <x v="86"/>
      <x v="50"/>
    </i>
    <i r="1">
      <x v="87"/>
      <x v="50"/>
    </i>
    <i r="1">
      <x v="88"/>
      <x v="50"/>
    </i>
    <i r="1">
      <x v="89"/>
      <x v="50"/>
    </i>
    <i r="1">
      <x v="90"/>
      <x v="50"/>
    </i>
    <i r="1">
      <x v="91"/>
      <x v="50"/>
    </i>
    <i r="1">
      <x v="92"/>
      <x v="50"/>
    </i>
    <i r="1">
      <x v="93"/>
      <x v="50"/>
    </i>
    <i r="1">
      <x v="94"/>
      <x v="50"/>
    </i>
    <i r="1">
      <x v="95"/>
      <x v="50"/>
    </i>
    <i r="1">
      <x v="96"/>
      <x v="91"/>
    </i>
    <i r="1">
      <x v="97"/>
      <x v="50"/>
    </i>
    <i r="1">
      <x v="98"/>
      <x v="50"/>
    </i>
    <i r="1">
      <x v="99"/>
      <x v="50"/>
    </i>
    <i r="1">
      <x v="100"/>
      <x v="50"/>
    </i>
    <i r="1">
      <x v="101"/>
      <x v="50"/>
    </i>
    <i r="1">
      <x v="102"/>
      <x v="50"/>
    </i>
    <i r="1">
      <x v="103"/>
      <x v="50"/>
    </i>
    <i r="1">
      <x v="104"/>
      <x v="50"/>
    </i>
    <i r="1">
      <x v="105"/>
      <x v="50"/>
    </i>
    <i r="1">
      <x v="106"/>
      <x v="50"/>
    </i>
    <i r="1">
      <x v="107"/>
      <x v="50"/>
    </i>
    <i r="1">
      <x v="108"/>
      <x v="50"/>
    </i>
    <i r="1">
      <x v="109"/>
      <x v="37"/>
    </i>
    <i r="1">
      <x v="110"/>
      <x v="36"/>
    </i>
    <i r="1">
      <x v="111"/>
      <x v="50"/>
    </i>
    <i r="1">
      <x v="112"/>
      <x v="50"/>
    </i>
    <i r="1">
      <x v="113"/>
      <x v="50"/>
    </i>
    <i r="1">
      <x v="114"/>
      <x v="50"/>
    </i>
    <i r="1">
      <x v="115"/>
      <x v="50"/>
    </i>
    <i r="1">
      <x v="116"/>
      <x v="50"/>
    </i>
    <i r="1">
      <x v="117"/>
      <x v="50"/>
    </i>
    <i r="1">
      <x v="118"/>
      <x v="50"/>
    </i>
    <i r="1">
      <x v="119"/>
      <x v="50"/>
    </i>
    <i r="1">
      <x v="120"/>
      <x v="50"/>
    </i>
    <i r="1">
      <x v="121"/>
      <x v="50"/>
    </i>
    <i r="1">
      <x v="122"/>
      <x v="50"/>
    </i>
    <i r="1">
      <x v="123"/>
      <x v="50"/>
    </i>
    <i r="1">
      <x v="124"/>
      <x v="50"/>
    </i>
    <i r="1">
      <x v="125"/>
      <x v="50"/>
    </i>
    <i r="1">
      <x v="126"/>
      <x v="50"/>
    </i>
    <i r="1">
      <x v="127"/>
      <x v="50"/>
    </i>
    <i r="1">
      <x v="128"/>
      <x v="50"/>
    </i>
    <i r="1">
      <x v="129"/>
      <x v="50"/>
    </i>
    <i r="1">
      <x v="130"/>
      <x v="50"/>
    </i>
    <i r="1">
      <x v="131"/>
      <x v="50"/>
    </i>
    <i r="1">
      <x v="132"/>
      <x v="50"/>
    </i>
    <i r="1">
      <x v="133"/>
      <x v="50"/>
    </i>
    <i r="1">
      <x v="134"/>
      <x v="64"/>
    </i>
    <i r="1">
      <x v="135"/>
      <x v="64"/>
    </i>
    <i r="1">
      <x v="136"/>
      <x v="64"/>
    </i>
    <i r="1">
      <x v="137"/>
      <x v="64"/>
    </i>
    <i r="1">
      <x v="138"/>
      <x v="64"/>
    </i>
    <i r="1">
      <x v="139"/>
      <x v="64"/>
    </i>
    <i r="1">
      <x v="140"/>
      <x v="50"/>
    </i>
    <i r="1">
      <x v="141"/>
      <x v="50"/>
    </i>
    <i r="1">
      <x v="142"/>
      <x v="50"/>
    </i>
    <i r="1">
      <x v="143"/>
      <x v="50"/>
    </i>
    <i r="1">
      <x v="144"/>
      <x v="50"/>
    </i>
    <i r="1">
      <x v="145"/>
      <x v="50"/>
    </i>
    <i r="1">
      <x v="146"/>
      <x v="50"/>
    </i>
    <i r="1">
      <x v="147"/>
      <x v="50"/>
    </i>
    <i r="1">
      <x v="148"/>
      <x v="50"/>
    </i>
    <i r="1">
      <x v="149"/>
      <x v="50"/>
    </i>
    <i r="1">
      <x v="150"/>
      <x v="50"/>
    </i>
    <i r="1">
      <x v="151"/>
      <x v="50"/>
    </i>
    <i r="1">
      <x v="152"/>
      <x v="50"/>
    </i>
    <i r="1">
      <x v="153"/>
      <x v="50"/>
    </i>
    <i r="1">
      <x v="154"/>
      <x v="50"/>
    </i>
    <i r="1">
      <x v="155"/>
      <x v="50"/>
    </i>
    <i r="1">
      <x v="156"/>
      <x v="50"/>
    </i>
    <i r="1">
      <x v="157"/>
      <x v="50"/>
    </i>
    <i r="1">
      <x v="158"/>
      <x v="50"/>
    </i>
    <i r="1">
      <x v="159"/>
      <x v="50"/>
    </i>
    <i r="1">
      <x v="160"/>
      <x v="50"/>
    </i>
    <i r="1">
      <x v="161"/>
      <x v="50"/>
    </i>
    <i r="1">
      <x v="162"/>
      <x v="50"/>
    </i>
    <i r="1">
      <x v="163"/>
      <x v="50"/>
    </i>
    <i r="1">
      <x v="164"/>
      <x v="50"/>
    </i>
    <i r="1">
      <x v="165"/>
      <x v="50"/>
    </i>
    <i r="1">
      <x v="166"/>
      <x v="50"/>
    </i>
    <i r="1">
      <x v="167"/>
      <x v="50"/>
    </i>
    <i r="1">
      <x v="168"/>
      <x v="50"/>
    </i>
    <i r="1">
      <x v="169"/>
      <x v="50"/>
    </i>
    <i r="1">
      <x v="170"/>
      <x v="50"/>
    </i>
    <i r="1">
      <x v="171"/>
      <x v="50"/>
    </i>
    <i r="1">
      <x v="172"/>
      <x v="50"/>
    </i>
    <i r="1">
      <x v="173"/>
      <x v="50"/>
    </i>
    <i r="1">
      <x v="181"/>
      <x v="57"/>
    </i>
    <i r="1">
      <x v="183"/>
      <x v="100"/>
    </i>
    <i r="1">
      <x v="184"/>
      <x v="95"/>
    </i>
    <i r="1">
      <x v="185"/>
      <x v="60"/>
    </i>
    <i r="1">
      <x v="186"/>
      <x v="47"/>
    </i>
    <i r="1">
      <x v="187"/>
      <x v="93"/>
    </i>
    <i r="1">
      <x v="188"/>
      <x v="54"/>
    </i>
    <i r="1">
      <x v="189"/>
      <x v="82"/>
    </i>
    <i r="1">
      <x v="190"/>
      <x v="83"/>
    </i>
    <i r="1">
      <x v="191"/>
      <x v="84"/>
    </i>
    <i r="1">
      <x v="192"/>
      <x v="63"/>
    </i>
    <i>
      <x v="7"/>
      <x v="175"/>
      <x v="50"/>
    </i>
    <i r="1">
      <x v="176"/>
      <x v="50"/>
    </i>
    <i r="1">
      <x v="177"/>
      <x v="50"/>
    </i>
    <i r="1">
      <x v="178"/>
      <x v="50"/>
    </i>
    <i r="1">
      <x v="179"/>
      <x v="50"/>
    </i>
    <i r="1">
      <x v="180"/>
      <x v="50"/>
    </i>
    <i r="1">
      <x v="182"/>
      <x v="50"/>
    </i>
    <i>
      <x v="8"/>
      <x v="1"/>
      <x v="79"/>
    </i>
    <i r="1">
      <x v="32"/>
      <x v="67"/>
    </i>
    <i r="2">
      <x v="69"/>
    </i>
    <i r="2">
      <x v="70"/>
    </i>
    <i r="2">
      <x v="89"/>
    </i>
    <i r="1">
      <x v="44"/>
      <x v="90"/>
    </i>
    <i r="1">
      <x v="45"/>
      <x v="61"/>
    </i>
    <i r="1">
      <x v="50"/>
      <x v="55"/>
    </i>
    <i r="1">
      <x v="60"/>
      <x v="104"/>
    </i>
    <i r="1">
      <x v="76"/>
      <x v="45"/>
    </i>
    <i r="1">
      <x v="77"/>
      <x v="49"/>
    </i>
    <i r="1">
      <x v="78"/>
      <x v="48"/>
    </i>
    <i r="2">
      <x v="49"/>
    </i>
    <i r="2">
      <x v="66"/>
    </i>
    <i r="1">
      <x v="79"/>
      <x v="49"/>
    </i>
    <i r="2">
      <x v="68"/>
    </i>
    <i r="1">
      <x v="80"/>
      <x v="48"/>
    </i>
    <i r="2">
      <x v="49"/>
    </i>
    <i r="1">
      <x v="81"/>
      <x v="49"/>
    </i>
    <i r="1">
      <x v="82"/>
      <x v="94"/>
    </i>
    <i r="1">
      <x v="83"/>
      <x v="51"/>
    </i>
    <i r="1">
      <x v="84"/>
      <x v="34"/>
    </i>
    <i r="1">
      <x v="350"/>
      <x v="108"/>
    </i>
    <i>
      <x v="9"/>
      <x v="174"/>
      <x v="10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3:C144"/>
  <sheetViews>
    <sheetView workbookViewId="0">
      <selection activeCell="C38" sqref="C38"/>
    </sheetView>
  </sheetViews>
  <sheetFormatPr defaultColWidth="5.7109375" defaultRowHeight="12.75"/>
  <cols>
    <col min="1" max="1" width="20.5703125" customWidth="1"/>
    <col min="2" max="2" width="23.28515625" style="43" bestFit="1" customWidth="1"/>
    <col min="3" max="3" width="255.7109375" bestFit="1" customWidth="1"/>
  </cols>
  <sheetData>
    <row r="3" spans="1:3">
      <c r="B3"/>
    </row>
    <row r="4" spans="1:3">
      <c r="A4" s="41" t="s">
        <v>1</v>
      </c>
      <c r="B4" s="41" t="s">
        <v>99</v>
      </c>
      <c r="C4" s="41" t="s">
        <v>4</v>
      </c>
    </row>
    <row r="5" spans="1:3">
      <c r="A5" t="s">
        <v>10</v>
      </c>
      <c r="B5" t="s">
        <v>81</v>
      </c>
      <c r="C5" t="s">
        <v>112</v>
      </c>
    </row>
    <row r="6" spans="1:3">
      <c r="A6" t="s">
        <v>10</v>
      </c>
      <c r="B6" t="s">
        <v>75</v>
      </c>
      <c r="C6" t="s">
        <v>51</v>
      </c>
    </row>
    <row r="7" spans="1:3">
      <c r="A7" t="s">
        <v>10</v>
      </c>
      <c r="B7" t="s">
        <v>76</v>
      </c>
      <c r="C7" t="s">
        <v>102</v>
      </c>
    </row>
    <row r="8" spans="1:3">
      <c r="A8" t="s">
        <v>10</v>
      </c>
      <c r="B8" t="s">
        <v>77</v>
      </c>
      <c r="C8" t="s">
        <v>17</v>
      </c>
    </row>
    <row r="9" spans="1:3">
      <c r="A9" t="s">
        <v>10</v>
      </c>
      <c r="B9" t="s">
        <v>60</v>
      </c>
      <c r="C9" t="s">
        <v>120</v>
      </c>
    </row>
    <row r="10" spans="1:3">
      <c r="A10" t="s">
        <v>10</v>
      </c>
      <c r="B10" t="s">
        <v>78</v>
      </c>
      <c r="C10" t="s">
        <v>106</v>
      </c>
    </row>
    <row r="11" spans="1:3">
      <c r="A11" t="s">
        <v>10</v>
      </c>
      <c r="B11" t="s">
        <v>79</v>
      </c>
      <c r="C11" t="s">
        <v>19</v>
      </c>
    </row>
    <row r="12" spans="1:3">
      <c r="A12" t="s">
        <v>10</v>
      </c>
      <c r="B12" s="42">
        <v>44473</v>
      </c>
      <c r="C12" t="s">
        <v>100</v>
      </c>
    </row>
    <row r="13" spans="1:3">
      <c r="A13" t="s">
        <v>10</v>
      </c>
      <c r="B13" s="42">
        <v>44473</v>
      </c>
      <c r="C13" t="s">
        <v>108</v>
      </c>
    </row>
    <row r="14" spans="1:3">
      <c r="A14" t="s">
        <v>10</v>
      </c>
      <c r="B14" s="42">
        <v>44474</v>
      </c>
      <c r="C14" t="s">
        <v>49</v>
      </c>
    </row>
    <row r="15" spans="1:3">
      <c r="A15" t="s">
        <v>10</v>
      </c>
      <c r="B15" s="42">
        <v>44475</v>
      </c>
      <c r="C15" t="s">
        <v>49</v>
      </c>
    </row>
    <row r="16" spans="1:3">
      <c r="A16" t="s">
        <v>10</v>
      </c>
      <c r="B16" s="42">
        <v>44476</v>
      </c>
      <c r="C16" t="s">
        <v>49</v>
      </c>
    </row>
    <row r="17" spans="1:3">
      <c r="A17" t="s">
        <v>10</v>
      </c>
      <c r="B17" s="42">
        <v>44477</v>
      </c>
      <c r="C17" t="s">
        <v>49</v>
      </c>
    </row>
    <row r="18" spans="1:3">
      <c r="A18" t="s">
        <v>10</v>
      </c>
      <c r="B18" s="42">
        <v>44478</v>
      </c>
      <c r="C18" t="s">
        <v>49</v>
      </c>
    </row>
    <row r="19" spans="1:3">
      <c r="A19" t="s">
        <v>10</v>
      </c>
      <c r="B19" s="42">
        <v>44479</v>
      </c>
      <c r="C19" t="s">
        <v>49</v>
      </c>
    </row>
    <row r="20" spans="1:3">
      <c r="A20" t="s">
        <v>10</v>
      </c>
      <c r="B20" s="42">
        <v>44480</v>
      </c>
      <c r="C20" t="s">
        <v>49</v>
      </c>
    </row>
    <row r="21" spans="1:3">
      <c r="A21" t="s">
        <v>10</v>
      </c>
      <c r="B21" s="42">
        <v>44481</v>
      </c>
      <c r="C21" t="s">
        <v>49</v>
      </c>
    </row>
    <row r="22" spans="1:3">
      <c r="A22" t="s">
        <v>10</v>
      </c>
      <c r="B22" s="42">
        <v>44482</v>
      </c>
      <c r="C22" t="s">
        <v>49</v>
      </c>
    </row>
    <row r="23" spans="1:3">
      <c r="A23" t="s">
        <v>10</v>
      </c>
      <c r="B23" s="42">
        <v>44483</v>
      </c>
      <c r="C23" t="s">
        <v>49</v>
      </c>
    </row>
    <row r="24" spans="1:3">
      <c r="A24" t="s">
        <v>10</v>
      </c>
      <c r="B24" s="42">
        <v>44484</v>
      </c>
      <c r="C24" t="s">
        <v>122</v>
      </c>
    </row>
    <row r="25" spans="1:3">
      <c r="A25" t="s">
        <v>10</v>
      </c>
      <c r="B25" s="42">
        <v>44485</v>
      </c>
      <c r="C25" t="s">
        <v>49</v>
      </c>
    </row>
    <row r="26" spans="1:3">
      <c r="A26" t="s">
        <v>10</v>
      </c>
      <c r="B26" s="42">
        <v>44486</v>
      </c>
      <c r="C26" t="s">
        <v>49</v>
      </c>
    </row>
    <row r="27" spans="1:3">
      <c r="A27" t="s">
        <v>10</v>
      </c>
      <c r="B27" s="42">
        <v>44487</v>
      </c>
      <c r="C27" t="s">
        <v>49</v>
      </c>
    </row>
    <row r="28" spans="1:3">
      <c r="A28" t="s">
        <v>10</v>
      </c>
      <c r="B28" s="42">
        <v>44488</v>
      </c>
      <c r="C28" t="s">
        <v>49</v>
      </c>
    </row>
    <row r="29" spans="1:3">
      <c r="A29" t="s">
        <v>10</v>
      </c>
      <c r="B29" s="42">
        <v>44489</v>
      </c>
      <c r="C29" t="s">
        <v>49</v>
      </c>
    </row>
    <row r="30" spans="1:3">
      <c r="A30" t="s">
        <v>10</v>
      </c>
      <c r="B30" s="42">
        <v>44490</v>
      </c>
      <c r="C30" t="s">
        <v>49</v>
      </c>
    </row>
    <row r="31" spans="1:3">
      <c r="A31" t="s">
        <v>10</v>
      </c>
      <c r="B31" s="42">
        <v>44491</v>
      </c>
      <c r="C31" t="s">
        <v>49</v>
      </c>
    </row>
    <row r="32" spans="1:3">
      <c r="A32" t="s">
        <v>10</v>
      </c>
      <c r="B32" s="42">
        <v>44492</v>
      </c>
      <c r="C32" t="s">
        <v>49</v>
      </c>
    </row>
    <row r="33" spans="1:3">
      <c r="A33" t="s">
        <v>10</v>
      </c>
      <c r="B33" s="42">
        <v>44493</v>
      </c>
      <c r="C33" t="s">
        <v>49</v>
      </c>
    </row>
    <row r="34" spans="1:3">
      <c r="A34" t="s">
        <v>10</v>
      </c>
      <c r="B34" s="42">
        <v>44494</v>
      </c>
      <c r="C34" t="s">
        <v>49</v>
      </c>
    </row>
    <row r="35" spans="1:3">
      <c r="A35" t="s">
        <v>10</v>
      </c>
      <c r="B35" s="42">
        <v>44495</v>
      </c>
      <c r="C35" t="s">
        <v>49</v>
      </c>
    </row>
    <row r="36" spans="1:3">
      <c r="A36" t="s">
        <v>10</v>
      </c>
      <c r="B36" s="42">
        <v>44496</v>
      </c>
      <c r="C36" t="s">
        <v>49</v>
      </c>
    </row>
    <row r="37" spans="1:3">
      <c r="A37" t="s">
        <v>10</v>
      </c>
      <c r="B37" s="42">
        <v>44497</v>
      </c>
      <c r="C37" t="s">
        <v>56</v>
      </c>
    </row>
    <row r="38" spans="1:3">
      <c r="A38" t="s">
        <v>10</v>
      </c>
      <c r="B38" s="42">
        <v>44498</v>
      </c>
      <c r="C38" t="s">
        <v>57</v>
      </c>
    </row>
    <row r="39" spans="1:3">
      <c r="A39" t="s">
        <v>10</v>
      </c>
      <c r="B39" s="42">
        <v>44499</v>
      </c>
      <c r="C39" t="s">
        <v>49</v>
      </c>
    </row>
    <row r="40" spans="1:3">
      <c r="A40" t="s">
        <v>10</v>
      </c>
      <c r="B40" s="42">
        <v>44500</v>
      </c>
      <c r="C40" t="s">
        <v>49</v>
      </c>
    </row>
    <row r="41" spans="1:3">
      <c r="A41" t="s">
        <v>10</v>
      </c>
      <c r="B41" s="42">
        <v>44501</v>
      </c>
      <c r="C41" t="s">
        <v>49</v>
      </c>
    </row>
    <row r="42" spans="1:3">
      <c r="A42" t="s">
        <v>10</v>
      </c>
      <c r="B42" s="42">
        <v>44502</v>
      </c>
      <c r="C42" t="s">
        <v>49</v>
      </c>
    </row>
    <row r="43" spans="1:3">
      <c r="A43" t="s">
        <v>10</v>
      </c>
      <c r="B43" s="42">
        <v>44503</v>
      </c>
      <c r="C43" t="s">
        <v>49</v>
      </c>
    </row>
    <row r="44" spans="1:3">
      <c r="A44" t="s">
        <v>10</v>
      </c>
      <c r="B44" s="42">
        <v>44504</v>
      </c>
      <c r="C44" t="s">
        <v>49</v>
      </c>
    </row>
    <row r="45" spans="1:3">
      <c r="A45" t="s">
        <v>10</v>
      </c>
      <c r="B45" s="42">
        <v>44505</v>
      </c>
      <c r="C45" t="s">
        <v>49</v>
      </c>
    </row>
    <row r="46" spans="1:3">
      <c r="A46" t="s">
        <v>10</v>
      </c>
      <c r="B46" s="42">
        <v>44506</v>
      </c>
      <c r="C46" t="s">
        <v>49</v>
      </c>
    </row>
    <row r="47" spans="1:3">
      <c r="A47" t="s">
        <v>10</v>
      </c>
      <c r="B47" s="42">
        <v>44507</v>
      </c>
      <c r="C47" t="s">
        <v>49</v>
      </c>
    </row>
    <row r="48" spans="1:3">
      <c r="A48" t="s">
        <v>10</v>
      </c>
      <c r="B48" s="42">
        <v>44508</v>
      </c>
      <c r="C48" t="s">
        <v>49</v>
      </c>
    </row>
    <row r="49" spans="1:3">
      <c r="A49" t="s">
        <v>10</v>
      </c>
      <c r="B49" s="42">
        <v>44509</v>
      </c>
      <c r="C49" t="s">
        <v>49</v>
      </c>
    </row>
    <row r="50" spans="1:3">
      <c r="A50" t="s">
        <v>10</v>
      </c>
      <c r="B50" s="42">
        <v>44510</v>
      </c>
      <c r="C50" t="s">
        <v>49</v>
      </c>
    </row>
    <row r="51" spans="1:3">
      <c r="A51" t="s">
        <v>10</v>
      </c>
      <c r="B51" s="42">
        <v>44511</v>
      </c>
      <c r="C51" t="s">
        <v>49</v>
      </c>
    </row>
    <row r="52" spans="1:3">
      <c r="A52" t="s">
        <v>10</v>
      </c>
      <c r="B52" s="42">
        <v>44512</v>
      </c>
      <c r="C52" t="s">
        <v>49</v>
      </c>
    </row>
    <row r="53" spans="1:3">
      <c r="A53" t="s">
        <v>10</v>
      </c>
      <c r="B53" s="42">
        <v>44513</v>
      </c>
      <c r="C53" t="s">
        <v>49</v>
      </c>
    </row>
    <row r="54" spans="1:3">
      <c r="A54" t="s">
        <v>10</v>
      </c>
      <c r="B54" s="42">
        <v>44514</v>
      </c>
      <c r="C54" t="s">
        <v>49</v>
      </c>
    </row>
    <row r="55" spans="1:3">
      <c r="A55" t="s">
        <v>10</v>
      </c>
      <c r="B55" s="42">
        <v>44515</v>
      </c>
      <c r="C55" t="s">
        <v>49</v>
      </c>
    </row>
    <row r="56" spans="1:3">
      <c r="A56" t="s">
        <v>10</v>
      </c>
      <c r="B56" s="42">
        <v>44516</v>
      </c>
      <c r="C56" t="s">
        <v>49</v>
      </c>
    </row>
    <row r="57" spans="1:3">
      <c r="A57" t="s">
        <v>10</v>
      </c>
      <c r="B57" s="42">
        <v>44517</v>
      </c>
      <c r="C57" t="s">
        <v>49</v>
      </c>
    </row>
    <row r="58" spans="1:3">
      <c r="A58" t="s">
        <v>10</v>
      </c>
      <c r="B58" s="42">
        <v>44518</v>
      </c>
      <c r="C58" t="s">
        <v>49</v>
      </c>
    </row>
    <row r="59" spans="1:3">
      <c r="A59" t="s">
        <v>10</v>
      </c>
      <c r="B59" s="42">
        <v>44519</v>
      </c>
      <c r="C59" t="s">
        <v>49</v>
      </c>
    </row>
    <row r="60" spans="1:3">
      <c r="A60" t="s">
        <v>10</v>
      </c>
      <c r="B60" s="42">
        <v>44520</v>
      </c>
      <c r="C60" t="s">
        <v>49</v>
      </c>
    </row>
    <row r="61" spans="1:3">
      <c r="A61" t="s">
        <v>10</v>
      </c>
      <c r="B61" s="42">
        <v>44521</v>
      </c>
      <c r="C61" t="s">
        <v>49</v>
      </c>
    </row>
    <row r="62" spans="1:3">
      <c r="A62" t="s">
        <v>10</v>
      </c>
      <c r="B62" s="42">
        <v>44522</v>
      </c>
      <c r="C62" t="s">
        <v>50</v>
      </c>
    </row>
    <row r="63" spans="1:3">
      <c r="A63" t="s">
        <v>10</v>
      </c>
      <c r="B63" s="42">
        <v>44523</v>
      </c>
      <c r="C63" t="s">
        <v>50</v>
      </c>
    </row>
    <row r="64" spans="1:3">
      <c r="A64" t="s">
        <v>10</v>
      </c>
      <c r="B64" s="42">
        <v>44524</v>
      </c>
      <c r="C64" t="s">
        <v>50</v>
      </c>
    </row>
    <row r="65" spans="1:3">
      <c r="A65" t="s">
        <v>10</v>
      </c>
      <c r="B65" s="42">
        <v>44525</v>
      </c>
      <c r="C65" t="s">
        <v>50</v>
      </c>
    </row>
    <row r="66" spans="1:3">
      <c r="A66" t="s">
        <v>10</v>
      </c>
      <c r="B66" s="42">
        <v>44526</v>
      </c>
      <c r="C66" t="s">
        <v>50</v>
      </c>
    </row>
    <row r="67" spans="1:3">
      <c r="A67" t="s">
        <v>10</v>
      </c>
      <c r="B67" s="42">
        <v>44527</v>
      </c>
      <c r="C67" t="s">
        <v>50</v>
      </c>
    </row>
    <row r="68" spans="1:3">
      <c r="A68" t="s">
        <v>10</v>
      </c>
      <c r="B68" s="42">
        <v>44528</v>
      </c>
      <c r="C68" t="s">
        <v>49</v>
      </c>
    </row>
    <row r="69" spans="1:3">
      <c r="A69" t="s">
        <v>10</v>
      </c>
      <c r="B69" s="42">
        <v>44529</v>
      </c>
      <c r="C69" t="s">
        <v>49</v>
      </c>
    </row>
    <row r="70" spans="1:3">
      <c r="A70" t="s">
        <v>10</v>
      </c>
      <c r="B70" s="42">
        <v>44530</v>
      </c>
      <c r="C70" t="s">
        <v>49</v>
      </c>
    </row>
    <row r="71" spans="1:3">
      <c r="A71" t="s">
        <v>10</v>
      </c>
      <c r="B71" s="42">
        <v>44531</v>
      </c>
      <c r="C71" t="s">
        <v>49</v>
      </c>
    </row>
    <row r="72" spans="1:3">
      <c r="A72" t="s">
        <v>10</v>
      </c>
      <c r="B72" s="42">
        <v>44532</v>
      </c>
      <c r="C72" t="s">
        <v>49</v>
      </c>
    </row>
    <row r="73" spans="1:3">
      <c r="A73" t="s">
        <v>10</v>
      </c>
      <c r="B73" s="42">
        <v>44533</v>
      </c>
      <c r="C73" t="s">
        <v>49</v>
      </c>
    </row>
    <row r="74" spans="1:3">
      <c r="A74" t="s">
        <v>10</v>
      </c>
      <c r="B74" s="42">
        <v>44534</v>
      </c>
      <c r="C74" t="s">
        <v>49</v>
      </c>
    </row>
    <row r="75" spans="1:3">
      <c r="A75" t="s">
        <v>10</v>
      </c>
      <c r="B75" s="42">
        <v>44535</v>
      </c>
      <c r="C75" t="s">
        <v>49</v>
      </c>
    </row>
    <row r="76" spans="1:3">
      <c r="A76" t="s">
        <v>10</v>
      </c>
      <c r="B76" s="42">
        <v>44536</v>
      </c>
      <c r="C76" t="s">
        <v>49</v>
      </c>
    </row>
    <row r="77" spans="1:3">
      <c r="A77" t="s">
        <v>10</v>
      </c>
      <c r="B77" s="42">
        <v>44537</v>
      </c>
      <c r="C77" t="s">
        <v>49</v>
      </c>
    </row>
    <row r="78" spans="1:3">
      <c r="A78" t="s">
        <v>10</v>
      </c>
      <c r="B78" s="42">
        <v>44538</v>
      </c>
      <c r="C78" t="s">
        <v>49</v>
      </c>
    </row>
    <row r="79" spans="1:3">
      <c r="A79" t="s">
        <v>10</v>
      </c>
      <c r="B79" s="42">
        <v>44539</v>
      </c>
      <c r="C79" t="s">
        <v>49</v>
      </c>
    </row>
    <row r="80" spans="1:3">
      <c r="A80" t="s">
        <v>10</v>
      </c>
      <c r="B80" s="42">
        <v>44540</v>
      </c>
      <c r="C80" t="s">
        <v>49</v>
      </c>
    </row>
    <row r="81" spans="1:3">
      <c r="A81" t="s">
        <v>10</v>
      </c>
      <c r="B81" s="42">
        <v>44541</v>
      </c>
      <c r="C81" t="s">
        <v>49</v>
      </c>
    </row>
    <row r="82" spans="1:3">
      <c r="A82" t="s">
        <v>10</v>
      </c>
      <c r="B82" s="42">
        <v>44542</v>
      </c>
      <c r="C82" t="s">
        <v>49</v>
      </c>
    </row>
    <row r="83" spans="1:3">
      <c r="A83" t="s">
        <v>10</v>
      </c>
      <c r="B83" s="42">
        <v>44543</v>
      </c>
      <c r="C83" t="s">
        <v>49</v>
      </c>
    </row>
    <row r="84" spans="1:3">
      <c r="A84" t="s">
        <v>10</v>
      </c>
      <c r="B84" s="42">
        <v>44544</v>
      </c>
      <c r="C84" t="s">
        <v>49</v>
      </c>
    </row>
    <row r="85" spans="1:3">
      <c r="A85" t="s">
        <v>10</v>
      </c>
      <c r="B85" s="42">
        <v>44545</v>
      </c>
      <c r="C85" t="s">
        <v>49</v>
      </c>
    </row>
    <row r="86" spans="1:3">
      <c r="A86" t="s">
        <v>10</v>
      </c>
      <c r="B86" s="42">
        <v>44546</v>
      </c>
      <c r="C86" t="s">
        <v>49</v>
      </c>
    </row>
    <row r="87" spans="1:3">
      <c r="A87" t="s">
        <v>10</v>
      </c>
      <c r="B87" s="42">
        <v>44547</v>
      </c>
      <c r="C87" t="s">
        <v>49</v>
      </c>
    </row>
    <row r="88" spans="1:3">
      <c r="A88" t="s">
        <v>10</v>
      </c>
      <c r="B88" s="42">
        <v>44548</v>
      </c>
      <c r="C88" t="s">
        <v>49</v>
      </c>
    </row>
    <row r="89" spans="1:3">
      <c r="A89" t="s">
        <v>10</v>
      </c>
      <c r="B89" s="42">
        <v>44549</v>
      </c>
      <c r="C89" t="s">
        <v>49</v>
      </c>
    </row>
    <row r="90" spans="1:3">
      <c r="A90" t="s">
        <v>10</v>
      </c>
      <c r="B90" s="42">
        <v>44550</v>
      </c>
      <c r="C90" t="s">
        <v>49</v>
      </c>
    </row>
    <row r="91" spans="1:3">
      <c r="A91" t="s">
        <v>10</v>
      </c>
      <c r="B91" s="42">
        <v>44551</v>
      </c>
      <c r="C91" t="s">
        <v>49</v>
      </c>
    </row>
    <row r="92" spans="1:3">
      <c r="A92" t="s">
        <v>10</v>
      </c>
      <c r="B92" s="42">
        <v>44552</v>
      </c>
      <c r="C92" t="s">
        <v>49</v>
      </c>
    </row>
    <row r="93" spans="1:3">
      <c r="A93" t="s">
        <v>10</v>
      </c>
      <c r="B93" s="42">
        <v>44553</v>
      </c>
      <c r="C93" t="s">
        <v>49</v>
      </c>
    </row>
    <row r="94" spans="1:3">
      <c r="A94" t="s">
        <v>10</v>
      </c>
      <c r="B94" s="42">
        <v>44554</v>
      </c>
      <c r="C94" t="s">
        <v>49</v>
      </c>
    </row>
    <row r="95" spans="1:3">
      <c r="A95" t="s">
        <v>10</v>
      </c>
      <c r="B95" s="42">
        <v>44555</v>
      </c>
      <c r="C95" t="s">
        <v>49</v>
      </c>
    </row>
    <row r="96" spans="1:3">
      <c r="A96" t="s">
        <v>10</v>
      </c>
      <c r="B96" s="42">
        <v>44556</v>
      </c>
      <c r="C96" t="s">
        <v>49</v>
      </c>
    </row>
    <row r="97" spans="1:3">
      <c r="A97" t="s">
        <v>10</v>
      </c>
      <c r="B97" s="42">
        <v>44557</v>
      </c>
      <c r="C97" t="s">
        <v>49</v>
      </c>
    </row>
    <row r="98" spans="1:3">
      <c r="A98" t="s">
        <v>10</v>
      </c>
      <c r="B98" s="42">
        <v>44558</v>
      </c>
      <c r="C98" t="s">
        <v>49</v>
      </c>
    </row>
    <row r="99" spans="1:3">
      <c r="A99" t="s">
        <v>10</v>
      </c>
      <c r="B99" s="42">
        <v>44559</v>
      </c>
      <c r="C99" t="s">
        <v>49</v>
      </c>
    </row>
    <row r="100" spans="1:3">
      <c r="A100" t="s">
        <v>10</v>
      </c>
      <c r="B100" s="42">
        <v>44560</v>
      </c>
      <c r="C100" t="s">
        <v>49</v>
      </c>
    </row>
    <row r="101" spans="1:3">
      <c r="A101" t="s">
        <v>10</v>
      </c>
      <c r="B101" s="42">
        <v>44561</v>
      </c>
      <c r="C101" t="s">
        <v>49</v>
      </c>
    </row>
    <row r="102" spans="1:3">
      <c r="A102" t="s">
        <v>10</v>
      </c>
      <c r="B102" s="42">
        <v>44569</v>
      </c>
      <c r="C102" t="s">
        <v>109</v>
      </c>
    </row>
    <row r="103" spans="1:3">
      <c r="A103" t="s">
        <v>10</v>
      </c>
      <c r="B103" s="42">
        <v>44576</v>
      </c>
      <c r="C103" t="s">
        <v>16</v>
      </c>
    </row>
    <row r="104" spans="1:3">
      <c r="A104" t="s">
        <v>10</v>
      </c>
      <c r="B104" s="42">
        <v>44582</v>
      </c>
      <c r="C104" t="s">
        <v>125</v>
      </c>
    </row>
    <row r="105" spans="1:3">
      <c r="A105" t="s">
        <v>10</v>
      </c>
      <c r="B105" s="42">
        <v>44584</v>
      </c>
      <c r="C105" t="s">
        <v>110</v>
      </c>
    </row>
    <row r="106" spans="1:3">
      <c r="A106" t="s">
        <v>10</v>
      </c>
      <c r="B106" s="42">
        <v>44585</v>
      </c>
      <c r="C106" t="s">
        <v>103</v>
      </c>
    </row>
    <row r="107" spans="1:3">
      <c r="A107" t="s">
        <v>10</v>
      </c>
      <c r="B107" s="42">
        <v>44589</v>
      </c>
      <c r="C107" t="s">
        <v>123</v>
      </c>
    </row>
    <row r="108" spans="1:3">
      <c r="A108" t="s">
        <v>10</v>
      </c>
      <c r="B108" s="42">
        <v>44593</v>
      </c>
      <c r="C108" t="s">
        <v>107</v>
      </c>
    </row>
    <row r="109" spans="1:3">
      <c r="A109" t="s">
        <v>10</v>
      </c>
      <c r="B109" s="42">
        <v>44594</v>
      </c>
      <c r="C109" t="s">
        <v>20</v>
      </c>
    </row>
    <row r="110" spans="1:3">
      <c r="A110" t="s">
        <v>10</v>
      </c>
      <c r="B110" s="42">
        <v>44595</v>
      </c>
      <c r="C110" t="s">
        <v>21</v>
      </c>
    </row>
    <row r="111" spans="1:3">
      <c r="A111" t="s">
        <v>10</v>
      </c>
      <c r="B111" s="42">
        <v>44596</v>
      </c>
      <c r="C111" t="s">
        <v>22</v>
      </c>
    </row>
    <row r="112" spans="1:3">
      <c r="A112" t="s">
        <v>10</v>
      </c>
      <c r="B112" s="42">
        <v>44598</v>
      </c>
      <c r="C112" t="s">
        <v>113</v>
      </c>
    </row>
    <row r="113" spans="1:3">
      <c r="A113" t="s">
        <v>54</v>
      </c>
      <c r="B113" s="42">
        <v>44563</v>
      </c>
      <c r="C113" t="s">
        <v>49</v>
      </c>
    </row>
    <row r="114" spans="1:3">
      <c r="A114" t="s">
        <v>54</v>
      </c>
      <c r="B114" s="42">
        <v>44564</v>
      </c>
      <c r="C114" t="s">
        <v>49</v>
      </c>
    </row>
    <row r="115" spans="1:3">
      <c r="A115" t="s">
        <v>54</v>
      </c>
      <c r="B115" s="42">
        <v>44565</v>
      </c>
      <c r="C115" t="s">
        <v>49</v>
      </c>
    </row>
    <row r="116" spans="1:3">
      <c r="A116" t="s">
        <v>54</v>
      </c>
      <c r="B116" s="42">
        <v>44566</v>
      </c>
      <c r="C116" t="s">
        <v>49</v>
      </c>
    </row>
    <row r="117" spans="1:3">
      <c r="A117" t="s">
        <v>54</v>
      </c>
      <c r="B117" s="42">
        <v>44567</v>
      </c>
      <c r="C117" t="s">
        <v>49</v>
      </c>
    </row>
    <row r="118" spans="1:3">
      <c r="A118" t="s">
        <v>54</v>
      </c>
      <c r="B118" s="42">
        <v>44568</v>
      </c>
      <c r="C118" t="s">
        <v>49</v>
      </c>
    </row>
    <row r="119" spans="1:3">
      <c r="A119" t="s">
        <v>54</v>
      </c>
      <c r="B119" s="42">
        <v>44570</v>
      </c>
      <c r="C119" t="s">
        <v>49</v>
      </c>
    </row>
    <row r="120" spans="1:3">
      <c r="A120" t="s">
        <v>5</v>
      </c>
      <c r="B120" t="s">
        <v>48</v>
      </c>
      <c r="C120" t="s">
        <v>119</v>
      </c>
    </row>
    <row r="121" spans="1:3">
      <c r="A121" t="s">
        <v>5</v>
      </c>
      <c r="B121" t="s">
        <v>35</v>
      </c>
      <c r="C121" t="s">
        <v>115</v>
      </c>
    </row>
    <row r="122" spans="1:3">
      <c r="A122" t="s">
        <v>5</v>
      </c>
      <c r="B122" t="s">
        <v>35</v>
      </c>
      <c r="C122" t="s">
        <v>117</v>
      </c>
    </row>
    <row r="123" spans="1:3">
      <c r="A123" t="s">
        <v>5</v>
      </c>
      <c r="B123" t="s">
        <v>35</v>
      </c>
      <c r="C123" t="s">
        <v>118</v>
      </c>
    </row>
    <row r="124" spans="1:3">
      <c r="A124" t="s">
        <v>5</v>
      </c>
      <c r="B124" t="s">
        <v>35</v>
      </c>
      <c r="C124" t="s">
        <v>121</v>
      </c>
    </row>
    <row r="125" spans="1:3">
      <c r="A125" t="s">
        <v>5</v>
      </c>
      <c r="B125" t="s">
        <v>36</v>
      </c>
      <c r="C125" t="s">
        <v>25</v>
      </c>
    </row>
    <row r="126" spans="1:3">
      <c r="A126" t="s">
        <v>5</v>
      </c>
      <c r="B126" t="s">
        <v>61</v>
      </c>
      <c r="C126" t="s">
        <v>111</v>
      </c>
    </row>
    <row r="127" spans="1:3">
      <c r="A127" t="s">
        <v>5</v>
      </c>
      <c r="B127" t="s">
        <v>62</v>
      </c>
      <c r="C127" t="s">
        <v>8</v>
      </c>
    </row>
    <row r="128" spans="1:3">
      <c r="A128" t="s">
        <v>5</v>
      </c>
      <c r="B128" t="s">
        <v>40</v>
      </c>
      <c r="C128" t="s">
        <v>38</v>
      </c>
    </row>
    <row r="129" spans="1:3">
      <c r="A129" t="s">
        <v>5</v>
      </c>
      <c r="B129" s="42">
        <v>44449</v>
      </c>
      <c r="C129" t="s">
        <v>41</v>
      </c>
    </row>
    <row r="130" spans="1:3">
      <c r="A130" t="s">
        <v>5</v>
      </c>
      <c r="B130" s="42">
        <v>44452</v>
      </c>
      <c r="C130" t="s">
        <v>105</v>
      </c>
    </row>
    <row r="131" spans="1:3">
      <c r="A131" t="s">
        <v>5</v>
      </c>
      <c r="B131" s="42">
        <v>44453</v>
      </c>
      <c r="C131" t="s">
        <v>104</v>
      </c>
    </row>
    <row r="132" spans="1:3">
      <c r="A132" t="s">
        <v>5</v>
      </c>
      <c r="B132" s="42">
        <v>44453</v>
      </c>
      <c r="C132" t="s">
        <v>105</v>
      </c>
    </row>
    <row r="133" spans="1:3">
      <c r="A133" t="s">
        <v>5</v>
      </c>
      <c r="B133" s="42">
        <v>44453</v>
      </c>
      <c r="C133" t="s">
        <v>114</v>
      </c>
    </row>
    <row r="134" spans="1:3">
      <c r="A134" t="s">
        <v>5</v>
      </c>
      <c r="B134" s="42">
        <v>44454</v>
      </c>
      <c r="C134" t="s">
        <v>105</v>
      </c>
    </row>
    <row r="135" spans="1:3">
      <c r="A135" t="s">
        <v>5</v>
      </c>
      <c r="B135" s="42">
        <v>44454</v>
      </c>
      <c r="C135" t="s">
        <v>116</v>
      </c>
    </row>
    <row r="136" spans="1:3">
      <c r="A136" t="s">
        <v>5</v>
      </c>
      <c r="B136" s="42">
        <v>44455</v>
      </c>
      <c r="C136" t="s">
        <v>104</v>
      </c>
    </row>
    <row r="137" spans="1:3">
      <c r="A137" t="s">
        <v>5</v>
      </c>
      <c r="B137" s="42">
        <v>44455</v>
      </c>
      <c r="C137" t="s">
        <v>105</v>
      </c>
    </row>
    <row r="138" spans="1:3">
      <c r="A138" t="s">
        <v>5</v>
      </c>
      <c r="B138" s="42">
        <v>44456</v>
      </c>
      <c r="C138" t="s">
        <v>105</v>
      </c>
    </row>
    <row r="139" spans="1:3">
      <c r="A139" t="s">
        <v>5</v>
      </c>
      <c r="B139" s="42">
        <v>44461</v>
      </c>
      <c r="C139" t="s">
        <v>124</v>
      </c>
    </row>
    <row r="140" spans="1:3">
      <c r="A140" t="s">
        <v>5</v>
      </c>
      <c r="B140" s="42">
        <v>44468</v>
      </c>
      <c r="C140" t="s">
        <v>9</v>
      </c>
    </row>
    <row r="141" spans="1:3">
      <c r="A141" t="s">
        <v>5</v>
      </c>
      <c r="B141" s="42">
        <v>44469</v>
      </c>
      <c r="C141" t="s">
        <v>101</v>
      </c>
    </row>
    <row r="142" spans="1:3">
      <c r="A142" t="s">
        <v>5</v>
      </c>
      <c r="B142" t="s">
        <v>126</v>
      </c>
      <c r="C142" t="s">
        <v>126</v>
      </c>
    </row>
    <row r="143" spans="1:3">
      <c r="A143" t="s">
        <v>13</v>
      </c>
      <c r="B143" s="42">
        <v>44562</v>
      </c>
      <c r="C143" t="s">
        <v>15</v>
      </c>
    </row>
    <row r="144" spans="1:3">
      <c r="A144" t="s">
        <v>127</v>
      </c>
      <c r="B1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N83"/>
  <sheetViews>
    <sheetView view="pageBreakPreview" topLeftCell="A65" zoomScale="55" zoomScaleNormal="55" zoomScaleSheetLayoutView="55" workbookViewId="0">
      <selection activeCell="E93" sqref="E93"/>
    </sheetView>
  </sheetViews>
  <sheetFormatPr defaultColWidth="8.7109375" defaultRowHeight="12.75"/>
  <cols>
    <col min="1" max="1" width="31.7109375" style="26" bestFit="1" customWidth="1"/>
    <col min="2" max="2" width="14.140625" style="25" customWidth="1"/>
    <col min="3" max="3" width="31.7109375" style="26" bestFit="1" customWidth="1"/>
    <col min="4" max="4" width="13.28515625" style="59" customWidth="1"/>
    <col min="5" max="5" width="23.140625" style="94" customWidth="1"/>
    <col min="6" max="6" width="18.5703125" style="25" customWidth="1"/>
    <col min="7" max="7" width="33.7109375" style="32" customWidth="1"/>
    <col min="8" max="9" width="18.28515625" style="25" customWidth="1"/>
    <col min="10" max="10" width="28.28515625" style="26" customWidth="1"/>
    <col min="11" max="11" width="33.85546875" style="169" bestFit="1" customWidth="1"/>
    <col min="12" max="12" width="31.7109375" style="26" bestFit="1" customWidth="1"/>
    <col min="13" max="13" width="118.140625" style="27" customWidth="1"/>
    <col min="14" max="16384" width="8.7109375" style="1"/>
  </cols>
  <sheetData>
    <row r="1" spans="1:13" ht="120.75" customHeight="1" thickBot="1">
      <c r="A1" s="101"/>
      <c r="B1" s="101"/>
      <c r="C1" s="101"/>
      <c r="D1" s="101"/>
      <c r="E1" s="1"/>
      <c r="F1" s="201" t="s">
        <v>389</v>
      </c>
      <c r="G1" s="201"/>
      <c r="H1" s="201"/>
      <c r="I1" s="201"/>
      <c r="J1" s="201"/>
      <c r="K1" s="201"/>
      <c r="L1" s="201"/>
      <c r="M1" s="201"/>
    </row>
    <row r="2" spans="1:13" s="40" customFormat="1" ht="38.25" customHeight="1" thickBot="1">
      <c r="A2" s="38" t="s">
        <v>348</v>
      </c>
      <c r="B2" s="38" t="s">
        <v>0</v>
      </c>
      <c r="C2" s="38" t="s">
        <v>193</v>
      </c>
      <c r="D2" s="38" t="s">
        <v>0</v>
      </c>
      <c r="E2" s="38" t="s">
        <v>150</v>
      </c>
      <c r="F2" s="38" t="s">
        <v>1</v>
      </c>
      <c r="G2" s="38" t="s">
        <v>37</v>
      </c>
      <c r="H2" s="38" t="s">
        <v>2</v>
      </c>
      <c r="I2" s="38" t="s">
        <v>353</v>
      </c>
      <c r="J2" s="39" t="s">
        <v>3</v>
      </c>
      <c r="K2" s="38" t="s">
        <v>348</v>
      </c>
      <c r="L2" s="38" t="s">
        <v>395</v>
      </c>
      <c r="M2" s="2" t="s">
        <v>4</v>
      </c>
    </row>
    <row r="3" spans="1:13" s="40" customFormat="1" ht="60" customHeight="1" thickBot="1">
      <c r="A3" s="3">
        <v>45527</v>
      </c>
      <c r="B3" s="4">
        <f t="shared" ref="B3:B34" si="0">WEEKNUM(A3,2)</f>
        <v>34</v>
      </c>
      <c r="C3" s="3">
        <v>45166</v>
      </c>
      <c r="D3" s="38"/>
      <c r="E3" s="38"/>
      <c r="F3" s="4" t="s">
        <v>5</v>
      </c>
      <c r="G3" s="4" t="s">
        <v>374</v>
      </c>
      <c r="H3" s="4" t="s">
        <v>5</v>
      </c>
      <c r="I3" s="28"/>
      <c r="J3" s="17">
        <v>4</v>
      </c>
      <c r="K3" s="34" t="s">
        <v>373</v>
      </c>
      <c r="L3" s="3" t="s">
        <v>371</v>
      </c>
      <c r="M3" s="6" t="s">
        <v>38</v>
      </c>
    </row>
    <row r="4" spans="1:13" s="40" customFormat="1" ht="58.5" customHeight="1" thickBot="1">
      <c r="A4" s="3">
        <v>45527</v>
      </c>
      <c r="B4" s="4">
        <f t="shared" si="0"/>
        <v>34</v>
      </c>
      <c r="C4" s="3">
        <v>45166</v>
      </c>
      <c r="D4" s="38"/>
      <c r="E4" s="38"/>
      <c r="F4" s="4" t="s">
        <v>5</v>
      </c>
      <c r="G4" s="4" t="s">
        <v>374</v>
      </c>
      <c r="H4" s="4" t="s">
        <v>5</v>
      </c>
      <c r="I4" s="28"/>
      <c r="J4" s="17">
        <v>5</v>
      </c>
      <c r="K4" s="34" t="s">
        <v>373</v>
      </c>
      <c r="L4" s="3" t="s">
        <v>372</v>
      </c>
      <c r="M4" s="6" t="s">
        <v>140</v>
      </c>
    </row>
    <row r="5" spans="1:13" ht="77.25" thickBot="1">
      <c r="A5" s="3">
        <v>45537</v>
      </c>
      <c r="B5" s="4">
        <f t="shared" si="0"/>
        <v>36</v>
      </c>
      <c r="C5" s="3">
        <v>45173</v>
      </c>
      <c r="D5" s="54">
        <f t="shared" ref="D5:D36" si="1">WEEKNUM(C5,2)</f>
        <v>37</v>
      </c>
      <c r="E5" s="60" t="e">
        <f>VLOOKUP(A5,#REF!, 2,FALSE)</f>
        <v>#REF!</v>
      </c>
      <c r="F5" s="4" t="s">
        <v>5</v>
      </c>
      <c r="G5" s="28" t="s">
        <v>208</v>
      </c>
      <c r="H5" s="4" t="s">
        <v>5</v>
      </c>
      <c r="I5" s="4"/>
      <c r="J5" s="5">
        <v>3</v>
      </c>
      <c r="K5" s="3" t="s">
        <v>370</v>
      </c>
      <c r="L5" s="3" t="s">
        <v>253</v>
      </c>
      <c r="M5" s="9" t="s">
        <v>301</v>
      </c>
    </row>
    <row r="6" spans="1:13" ht="31.5" customHeight="1" thickBot="1">
      <c r="A6" s="3">
        <v>45541</v>
      </c>
      <c r="B6" s="4">
        <f t="shared" si="0"/>
        <v>36</v>
      </c>
      <c r="C6" s="3">
        <v>45177</v>
      </c>
      <c r="D6" s="54">
        <f t="shared" si="1"/>
        <v>37</v>
      </c>
      <c r="E6" s="60" t="e">
        <f>VLOOKUP(A6,#REF!, 2,FALSE)</f>
        <v>#REF!</v>
      </c>
      <c r="F6" s="4" t="s">
        <v>5</v>
      </c>
      <c r="G6" s="28" t="s">
        <v>42</v>
      </c>
      <c r="H6" s="4" t="s">
        <v>5</v>
      </c>
      <c r="I6" s="4"/>
      <c r="J6" s="5">
        <v>1</v>
      </c>
      <c r="K6" s="3">
        <v>45541</v>
      </c>
      <c r="L6" s="3">
        <v>45177</v>
      </c>
      <c r="M6" s="6" t="s">
        <v>41</v>
      </c>
    </row>
    <row r="7" spans="1:13" ht="57" customHeight="1" thickBot="1">
      <c r="A7" s="3">
        <v>45545</v>
      </c>
      <c r="B7" s="4">
        <f t="shared" si="0"/>
        <v>37</v>
      </c>
      <c r="C7" s="3">
        <v>45181</v>
      </c>
      <c r="D7" s="54">
        <f t="shared" si="1"/>
        <v>38</v>
      </c>
      <c r="E7" s="60" t="e">
        <f>VLOOKUP(A7,#REF!, 2,FALSE)</f>
        <v>#REF!</v>
      </c>
      <c r="F7" s="4" t="s">
        <v>5</v>
      </c>
      <c r="G7" s="28" t="s">
        <v>257</v>
      </c>
      <c r="H7" s="4" t="s">
        <v>5</v>
      </c>
      <c r="I7" s="4"/>
      <c r="J7" s="5">
        <v>1</v>
      </c>
      <c r="K7" s="3">
        <v>45545</v>
      </c>
      <c r="L7" s="3">
        <v>45181</v>
      </c>
      <c r="M7" s="162" t="s">
        <v>302</v>
      </c>
    </row>
    <row r="8" spans="1:13" ht="123.75" customHeight="1" thickBot="1">
      <c r="A8" s="3">
        <v>45545</v>
      </c>
      <c r="B8" s="4">
        <f t="shared" si="0"/>
        <v>37</v>
      </c>
      <c r="C8" s="3">
        <v>45181</v>
      </c>
      <c r="D8" s="54">
        <f t="shared" si="1"/>
        <v>38</v>
      </c>
      <c r="E8" s="60" t="e">
        <f>VLOOKUP(A8,#REF!, 2,FALSE)</f>
        <v>#REF!</v>
      </c>
      <c r="F8" s="4" t="s">
        <v>5</v>
      </c>
      <c r="G8" s="28" t="s">
        <v>258</v>
      </c>
      <c r="H8" s="4" t="s">
        <v>5</v>
      </c>
      <c r="I8" s="4"/>
      <c r="J8" s="5">
        <v>1</v>
      </c>
      <c r="K8" s="3">
        <v>45545</v>
      </c>
      <c r="L8" s="3">
        <v>45181</v>
      </c>
      <c r="M8" s="6" t="s">
        <v>303</v>
      </c>
    </row>
    <row r="9" spans="1:13" ht="132" customHeight="1" thickBot="1">
      <c r="A9" s="3">
        <v>45547</v>
      </c>
      <c r="B9" s="4">
        <f t="shared" si="0"/>
        <v>37</v>
      </c>
      <c r="C9" s="3">
        <v>45183</v>
      </c>
      <c r="D9" s="54">
        <f t="shared" si="1"/>
        <v>38</v>
      </c>
      <c r="E9" s="60" t="e">
        <f>VLOOKUP(A9,#REF!, 2,FALSE)</f>
        <v>#REF!</v>
      </c>
      <c r="F9" s="4" t="s">
        <v>5</v>
      </c>
      <c r="G9" s="28" t="s">
        <v>258</v>
      </c>
      <c r="H9" s="4" t="s">
        <v>5</v>
      </c>
      <c r="I9" s="4"/>
      <c r="J9" s="5">
        <v>1</v>
      </c>
      <c r="K9" s="3">
        <v>45547</v>
      </c>
      <c r="L9" s="3">
        <v>45183</v>
      </c>
      <c r="M9" s="6" t="s">
        <v>304</v>
      </c>
    </row>
    <row r="10" spans="1:13" ht="63.75" customHeight="1" thickBot="1">
      <c r="A10" s="3">
        <v>45553</v>
      </c>
      <c r="B10" s="4">
        <f t="shared" si="0"/>
        <v>38</v>
      </c>
      <c r="C10" s="3">
        <v>45189</v>
      </c>
      <c r="D10" s="54">
        <f t="shared" si="1"/>
        <v>39</v>
      </c>
      <c r="E10" s="60" t="e">
        <f>VLOOKUP(A10,#REF!, 2,FALSE)</f>
        <v>#REF!</v>
      </c>
      <c r="F10" s="4" t="s">
        <v>5</v>
      </c>
      <c r="G10" s="28" t="s">
        <v>305</v>
      </c>
      <c r="H10" s="4" t="s">
        <v>5</v>
      </c>
      <c r="I10" s="4"/>
      <c r="J10" s="5">
        <v>1</v>
      </c>
      <c r="K10" s="3">
        <v>45553</v>
      </c>
      <c r="L10" s="3">
        <v>45189</v>
      </c>
      <c r="M10" s="6" t="s">
        <v>306</v>
      </c>
    </row>
    <row r="11" spans="1:13" ht="80.25" customHeight="1" thickBot="1">
      <c r="A11" s="3">
        <v>45544</v>
      </c>
      <c r="B11" s="4">
        <f t="shared" si="0"/>
        <v>37</v>
      </c>
      <c r="C11" s="3">
        <v>45180</v>
      </c>
      <c r="D11" s="54">
        <f t="shared" si="1"/>
        <v>38</v>
      </c>
      <c r="E11" s="60" t="e">
        <f>VLOOKUP(A11,#REF!, 2,FALSE)</f>
        <v>#REF!</v>
      </c>
      <c r="F11" s="4" t="s">
        <v>5</v>
      </c>
      <c r="G11" s="28" t="s">
        <v>210</v>
      </c>
      <c r="H11" s="4" t="s">
        <v>5</v>
      </c>
      <c r="I11" s="4"/>
      <c r="J11" s="5">
        <v>3</v>
      </c>
      <c r="K11" s="3" t="s">
        <v>350</v>
      </c>
      <c r="L11" s="3" t="s">
        <v>254</v>
      </c>
      <c r="M11" s="6" t="s">
        <v>212</v>
      </c>
    </row>
    <row r="12" spans="1:13" ht="47.25" customHeight="1" thickBot="1">
      <c r="A12" s="3">
        <v>45553</v>
      </c>
      <c r="B12" s="4">
        <f t="shared" si="0"/>
        <v>38</v>
      </c>
      <c r="C12" s="3">
        <v>45189</v>
      </c>
      <c r="D12" s="54">
        <f t="shared" si="1"/>
        <v>39</v>
      </c>
      <c r="E12" s="60" t="e">
        <f>VLOOKUP(A12,#REF!, 2,FALSE)</f>
        <v>#REF!</v>
      </c>
      <c r="F12" s="4" t="s">
        <v>5</v>
      </c>
      <c r="G12" s="28" t="s">
        <v>255</v>
      </c>
      <c r="H12" s="4" t="s">
        <v>5</v>
      </c>
      <c r="I12" s="4"/>
      <c r="J12" s="5">
        <v>1</v>
      </c>
      <c r="K12" s="3">
        <v>45553</v>
      </c>
      <c r="L12" s="3">
        <v>45189</v>
      </c>
      <c r="M12" s="6" t="s">
        <v>256</v>
      </c>
    </row>
    <row r="13" spans="1:13" ht="47.25" customHeight="1" thickBot="1">
      <c r="A13" s="3">
        <v>45551</v>
      </c>
      <c r="B13" s="4">
        <f t="shared" si="0"/>
        <v>38</v>
      </c>
      <c r="C13" s="3">
        <v>45187</v>
      </c>
      <c r="D13" s="54">
        <f t="shared" si="1"/>
        <v>39</v>
      </c>
      <c r="E13" s="60" t="e">
        <f>VLOOKUP(A13,#REF!, 2,FALSE)</f>
        <v>#REF!</v>
      </c>
      <c r="F13" s="4" t="s">
        <v>5</v>
      </c>
      <c r="G13" s="28" t="s">
        <v>43</v>
      </c>
      <c r="H13" s="4" t="s">
        <v>5</v>
      </c>
      <c r="I13" s="4" t="s">
        <v>354</v>
      </c>
      <c r="J13" s="5">
        <v>26</v>
      </c>
      <c r="K13" s="3" t="s">
        <v>367</v>
      </c>
      <c r="L13" s="3" t="s">
        <v>261</v>
      </c>
      <c r="M13" s="6" t="s">
        <v>307</v>
      </c>
    </row>
    <row r="14" spans="1:13" ht="69.75" customHeight="1" thickBot="1">
      <c r="A14" s="3">
        <v>45552</v>
      </c>
      <c r="B14" s="4">
        <f t="shared" si="0"/>
        <v>38</v>
      </c>
      <c r="C14" s="3">
        <v>45188</v>
      </c>
      <c r="D14" s="54">
        <f t="shared" si="1"/>
        <v>39</v>
      </c>
      <c r="E14" s="60" t="e">
        <f>VLOOKUP(A14,#REF!, 2,FALSE)</f>
        <v>#REF!</v>
      </c>
      <c r="F14" s="4" t="s">
        <v>5</v>
      </c>
      <c r="G14" s="28" t="s">
        <v>200</v>
      </c>
      <c r="H14" s="4" t="s">
        <v>5</v>
      </c>
      <c r="I14" s="4"/>
      <c r="J14" s="5" t="s">
        <v>183</v>
      </c>
      <c r="K14" s="3" t="s">
        <v>349</v>
      </c>
      <c r="L14" s="3" t="s">
        <v>201</v>
      </c>
      <c r="M14" s="7" t="s">
        <v>368</v>
      </c>
    </row>
    <row r="15" spans="1:13" ht="35.25" customHeight="1" thickBot="1">
      <c r="A15" s="3">
        <v>45558</v>
      </c>
      <c r="B15" s="4">
        <f t="shared" si="0"/>
        <v>39</v>
      </c>
      <c r="C15" s="3">
        <v>45194</v>
      </c>
      <c r="D15" s="54">
        <f t="shared" si="1"/>
        <v>40</v>
      </c>
      <c r="E15" s="60" t="e">
        <f>VLOOKUP(A15,#REF!, 2,FALSE)</f>
        <v>#REF!</v>
      </c>
      <c r="F15" s="4" t="s">
        <v>5</v>
      </c>
      <c r="G15" s="28" t="s">
        <v>44</v>
      </c>
      <c r="H15" s="4" t="s">
        <v>5</v>
      </c>
      <c r="I15" s="4"/>
      <c r="J15" s="5">
        <v>1</v>
      </c>
      <c r="K15" s="3">
        <v>45558</v>
      </c>
      <c r="L15" s="3">
        <v>45194</v>
      </c>
      <c r="M15" s="8" t="s">
        <v>9</v>
      </c>
    </row>
    <row r="16" spans="1:13" ht="41.25" customHeight="1" thickBot="1">
      <c r="A16" s="3">
        <v>45559</v>
      </c>
      <c r="B16" s="4">
        <f t="shared" si="0"/>
        <v>39</v>
      </c>
      <c r="C16" s="3">
        <v>45195</v>
      </c>
      <c r="D16" s="54">
        <f t="shared" si="1"/>
        <v>40</v>
      </c>
      <c r="E16" s="60" t="e">
        <f>VLOOKUP(A16,#REF!, 2,FALSE)</f>
        <v>#REF!</v>
      </c>
      <c r="F16" s="4" t="s">
        <v>5</v>
      </c>
      <c r="G16" s="28" t="s">
        <v>47</v>
      </c>
      <c r="H16" s="4" t="s">
        <v>5</v>
      </c>
      <c r="I16" s="4"/>
      <c r="J16" s="5">
        <v>1</v>
      </c>
      <c r="K16" s="3">
        <v>45559</v>
      </c>
      <c r="L16" s="3">
        <v>45195</v>
      </c>
      <c r="M16" s="9" t="s">
        <v>45</v>
      </c>
    </row>
    <row r="17" spans="1:14" ht="41.25" customHeight="1" thickBot="1">
      <c r="A17" s="3">
        <v>45560</v>
      </c>
      <c r="B17" s="4">
        <f t="shared" si="0"/>
        <v>39</v>
      </c>
      <c r="C17" s="3">
        <v>45196</v>
      </c>
      <c r="D17" s="54">
        <f t="shared" si="1"/>
        <v>40</v>
      </c>
      <c r="E17" s="60" t="e">
        <f>VLOOKUP(A17,#REF!, 2,FALSE)</f>
        <v>#REF!</v>
      </c>
      <c r="F17" s="4" t="s">
        <v>23</v>
      </c>
      <c r="G17" s="28" t="s">
        <v>319</v>
      </c>
      <c r="H17" s="4" t="s">
        <v>23</v>
      </c>
      <c r="I17" s="4" t="s">
        <v>354</v>
      </c>
      <c r="J17" s="5">
        <v>17</v>
      </c>
      <c r="K17" s="3" t="s">
        <v>366</v>
      </c>
      <c r="L17" s="3">
        <v>45196</v>
      </c>
      <c r="M17" s="9" t="s">
        <v>321</v>
      </c>
    </row>
    <row r="18" spans="1:14" s="13" customFormat="1" ht="37.5" customHeight="1" thickBot="1">
      <c r="A18" s="3">
        <v>45576</v>
      </c>
      <c r="B18" s="4">
        <f t="shared" si="0"/>
        <v>41</v>
      </c>
      <c r="C18" s="3">
        <v>45212</v>
      </c>
      <c r="D18" s="54">
        <f t="shared" si="1"/>
        <v>42</v>
      </c>
      <c r="E18" s="60" t="e">
        <f>VLOOKUP(A18,#REF!, 2,FALSE)</f>
        <v>#REF!</v>
      </c>
      <c r="F18" s="172" t="s">
        <v>10</v>
      </c>
      <c r="G18" s="173" t="s">
        <v>49</v>
      </c>
      <c r="H18" s="174">
        <v>2</v>
      </c>
      <c r="I18" s="174" t="s">
        <v>356</v>
      </c>
      <c r="J18" s="175" t="s">
        <v>352</v>
      </c>
      <c r="K18" s="176">
        <v>45576</v>
      </c>
      <c r="L18" s="176">
        <v>45212</v>
      </c>
      <c r="M18" s="177" t="s">
        <v>12</v>
      </c>
    </row>
    <row r="19" spans="1:14" ht="39.75" customHeight="1" thickBot="1">
      <c r="A19" s="82" t="s">
        <v>322</v>
      </c>
      <c r="B19" s="4" t="e">
        <f t="shared" si="0"/>
        <v>#VALUE!</v>
      </c>
      <c r="C19" s="82" t="s">
        <v>322</v>
      </c>
      <c r="D19" s="54" t="e">
        <f t="shared" si="1"/>
        <v>#VALUE!</v>
      </c>
      <c r="E19" s="60" t="e">
        <f>VLOOKUP(A19,#REF!, 2,FALSE)</f>
        <v>#REF!</v>
      </c>
      <c r="F19" s="83" t="s">
        <v>23</v>
      </c>
      <c r="G19" s="138" t="s">
        <v>131</v>
      </c>
      <c r="H19" s="83" t="s">
        <v>23</v>
      </c>
      <c r="I19" s="83"/>
      <c r="J19" s="139">
        <v>19</v>
      </c>
      <c r="K19" s="82" t="s">
        <v>377</v>
      </c>
      <c r="L19" s="82" t="s">
        <v>205</v>
      </c>
      <c r="M19" s="140" t="s">
        <v>204</v>
      </c>
    </row>
    <row r="20" spans="1:14" s="13" customFormat="1" ht="39.75" customHeight="1" thickBot="1">
      <c r="A20" s="143">
        <v>45565</v>
      </c>
      <c r="B20" s="4">
        <f t="shared" si="0"/>
        <v>40</v>
      </c>
      <c r="C20" s="143">
        <v>45201</v>
      </c>
      <c r="D20" s="54">
        <f t="shared" si="1"/>
        <v>41</v>
      </c>
      <c r="E20" s="60" t="e">
        <f>VLOOKUP(A20,#REF!, 2,FALSE)</f>
        <v>#REF!</v>
      </c>
      <c r="F20" s="141" t="s">
        <v>10</v>
      </c>
      <c r="G20" s="142" t="s">
        <v>69</v>
      </c>
      <c r="H20" s="141">
        <v>1</v>
      </c>
      <c r="I20" s="141" t="s">
        <v>354</v>
      </c>
      <c r="J20" s="141">
        <v>1</v>
      </c>
      <c r="K20" s="143">
        <v>45565</v>
      </c>
      <c r="L20" s="143">
        <v>45201</v>
      </c>
      <c r="M20" s="150" t="s">
        <v>308</v>
      </c>
    </row>
    <row r="21" spans="1:14" ht="39.75" customHeight="1" thickBot="1">
      <c r="A21" s="163">
        <v>45565</v>
      </c>
      <c r="B21" s="4">
        <f t="shared" si="0"/>
        <v>40</v>
      </c>
      <c r="C21" s="163">
        <v>45201</v>
      </c>
      <c r="D21" s="54">
        <f t="shared" si="1"/>
        <v>41</v>
      </c>
      <c r="E21" s="60" t="e">
        <f>VLOOKUP(A21,#REF!, 2,FALSE)</f>
        <v>#REF!</v>
      </c>
      <c r="F21" s="44" t="s">
        <v>10</v>
      </c>
      <c r="G21" s="28" t="s">
        <v>49</v>
      </c>
      <c r="H21" s="4">
        <v>1</v>
      </c>
      <c r="I21" s="4"/>
      <c r="J21" s="5">
        <v>1</v>
      </c>
      <c r="K21" s="3">
        <v>45565</v>
      </c>
      <c r="L21" s="163">
        <v>45201</v>
      </c>
      <c r="M21" s="164" t="s">
        <v>394</v>
      </c>
    </row>
    <row r="22" spans="1:14" ht="34.5" customHeight="1" thickBot="1">
      <c r="A22" s="163">
        <v>45565</v>
      </c>
      <c r="B22" s="4">
        <f t="shared" si="0"/>
        <v>40</v>
      </c>
      <c r="C22" s="3">
        <v>45201</v>
      </c>
      <c r="D22" s="54">
        <f t="shared" si="1"/>
        <v>41</v>
      </c>
      <c r="E22" s="60" t="e">
        <f>VLOOKUP(A22,#REF!, 2,FALSE)</f>
        <v>#REF!</v>
      </c>
      <c r="F22" s="44" t="s">
        <v>10</v>
      </c>
      <c r="G22" s="28" t="s">
        <v>59</v>
      </c>
      <c r="H22" s="4">
        <v>1</v>
      </c>
      <c r="I22" s="4"/>
      <c r="J22" s="5">
        <v>4</v>
      </c>
      <c r="K22" s="3" t="s">
        <v>390</v>
      </c>
      <c r="L22" s="3" t="s">
        <v>206</v>
      </c>
      <c r="M22" s="55" t="s">
        <v>309</v>
      </c>
      <c r="N22" s="170"/>
    </row>
    <row r="23" spans="1:14" ht="42" customHeight="1" thickBot="1">
      <c r="A23" s="163">
        <v>45569</v>
      </c>
      <c r="B23" s="4">
        <f t="shared" si="0"/>
        <v>40</v>
      </c>
      <c r="C23" s="3">
        <v>45205</v>
      </c>
      <c r="D23" s="54">
        <f t="shared" si="1"/>
        <v>41</v>
      </c>
      <c r="E23" s="60" t="e">
        <f>VLOOKUP(A23,#REF!, 2,FALSE)</f>
        <v>#REF!</v>
      </c>
      <c r="F23" s="44" t="s">
        <v>10</v>
      </c>
      <c r="G23" s="28" t="s">
        <v>58</v>
      </c>
      <c r="H23" s="4">
        <v>1</v>
      </c>
      <c r="I23" s="4"/>
      <c r="J23" s="17" t="s">
        <v>169</v>
      </c>
      <c r="K23" s="3" t="s">
        <v>351</v>
      </c>
      <c r="L23" s="3" t="s">
        <v>213</v>
      </c>
      <c r="M23" s="6" t="s">
        <v>6</v>
      </c>
    </row>
    <row r="24" spans="1:14" ht="32.25" customHeight="1" thickBot="1">
      <c r="A24" s="163">
        <v>45593</v>
      </c>
      <c r="B24" s="4">
        <f t="shared" si="0"/>
        <v>44</v>
      </c>
      <c r="C24" s="163">
        <v>45227</v>
      </c>
      <c r="D24" s="54">
        <f t="shared" si="1"/>
        <v>44</v>
      </c>
      <c r="E24" s="60" t="e">
        <f>VLOOKUP(A24,#REF!, 2,FALSE)</f>
        <v>#REF!</v>
      </c>
      <c r="F24" s="44" t="s">
        <v>13</v>
      </c>
      <c r="G24" s="28" t="s">
        <v>49</v>
      </c>
      <c r="H24" s="4">
        <v>5</v>
      </c>
      <c r="I24" s="4"/>
      <c r="J24" s="5" t="s">
        <v>177</v>
      </c>
      <c r="K24" s="3">
        <v>45593</v>
      </c>
      <c r="L24" s="163">
        <v>45227</v>
      </c>
      <c r="M24" s="8" t="s">
        <v>56</v>
      </c>
    </row>
    <row r="25" spans="1:14" s="35" customFormat="1" ht="32.25" customHeight="1" thickBot="1">
      <c r="A25" s="171">
        <v>45594</v>
      </c>
      <c r="B25" s="4">
        <f t="shared" si="0"/>
        <v>44</v>
      </c>
      <c r="C25" s="76">
        <v>45228</v>
      </c>
      <c r="D25" s="54">
        <f t="shared" si="1"/>
        <v>44</v>
      </c>
      <c r="E25" s="60" t="e">
        <f>VLOOKUP(A25,#REF!, 2,FALSE)</f>
        <v>#REF!</v>
      </c>
      <c r="F25" s="71" t="s">
        <v>13</v>
      </c>
      <c r="G25" s="72" t="s">
        <v>49</v>
      </c>
      <c r="H25" s="71">
        <v>5</v>
      </c>
      <c r="I25" s="71"/>
      <c r="J25" s="76" t="s">
        <v>14</v>
      </c>
      <c r="K25" s="76">
        <v>45594</v>
      </c>
      <c r="L25" s="76">
        <v>45228</v>
      </c>
      <c r="M25" s="107" t="s">
        <v>57</v>
      </c>
    </row>
    <row r="26" spans="1:14" s="70" customFormat="1" ht="32.25" customHeight="1" thickBot="1">
      <c r="A26" s="166">
        <v>45614</v>
      </c>
      <c r="B26" s="4">
        <f t="shared" si="0"/>
        <v>47</v>
      </c>
      <c r="C26" s="166">
        <v>45250</v>
      </c>
      <c r="D26" s="54">
        <f t="shared" si="1"/>
        <v>48</v>
      </c>
      <c r="E26" s="60" t="e">
        <f>VLOOKUP(A26,#REF!, 2,FALSE)</f>
        <v>#REF!</v>
      </c>
      <c r="F26" s="185" t="s">
        <v>10</v>
      </c>
      <c r="G26" s="186" t="s">
        <v>49</v>
      </c>
      <c r="H26" s="185">
        <v>8</v>
      </c>
      <c r="I26" s="185"/>
      <c r="J26" s="181" t="s">
        <v>310</v>
      </c>
      <c r="K26" s="182" t="s">
        <v>369</v>
      </c>
      <c r="L26" s="182" t="s">
        <v>311</v>
      </c>
      <c r="M26" s="183" t="s">
        <v>50</v>
      </c>
    </row>
    <row r="27" spans="1:14" s="35" customFormat="1" ht="32.25" customHeight="1" thickBot="1">
      <c r="A27" s="76">
        <v>45658</v>
      </c>
      <c r="B27" s="4">
        <f t="shared" si="0"/>
        <v>1</v>
      </c>
      <c r="C27" s="76">
        <v>45292</v>
      </c>
      <c r="D27" s="54">
        <f t="shared" si="1"/>
        <v>1</v>
      </c>
      <c r="E27" s="60" t="e">
        <f>VLOOKUP(A27,#REF!, 2,FALSE)</f>
        <v>#REF!</v>
      </c>
      <c r="F27" s="71" t="s">
        <v>13</v>
      </c>
      <c r="G27" s="72" t="s">
        <v>49</v>
      </c>
      <c r="H27" s="71">
        <v>14</v>
      </c>
      <c r="I27" s="71"/>
      <c r="J27" s="76" t="s">
        <v>14</v>
      </c>
      <c r="K27" s="76">
        <v>45658</v>
      </c>
      <c r="L27" s="76">
        <v>45292</v>
      </c>
      <c r="M27" s="107" t="s">
        <v>15</v>
      </c>
    </row>
    <row r="28" spans="1:14" s="114" customFormat="1" ht="36.75" customHeight="1" thickBot="1">
      <c r="A28" s="3">
        <v>45668</v>
      </c>
      <c r="B28" s="4">
        <f t="shared" si="0"/>
        <v>2</v>
      </c>
      <c r="C28" s="3"/>
      <c r="D28" s="54">
        <f t="shared" si="1"/>
        <v>1</v>
      </c>
      <c r="E28" s="60" t="e">
        <f>VLOOKUP(A28,#REF!, 2,FALSE)</f>
        <v>#REF!</v>
      </c>
      <c r="F28" s="145" t="s">
        <v>10</v>
      </c>
      <c r="G28" s="146" t="s">
        <v>129</v>
      </c>
      <c r="H28" s="145">
        <v>15</v>
      </c>
      <c r="I28" s="147" t="s">
        <v>391</v>
      </c>
      <c r="J28" s="147"/>
      <c r="K28" s="148">
        <v>45668</v>
      </c>
      <c r="L28" s="148">
        <v>45297</v>
      </c>
      <c r="M28" s="149" t="s">
        <v>215</v>
      </c>
    </row>
    <row r="29" spans="1:14" s="114" customFormat="1" ht="36.75" customHeight="1" thickBot="1">
      <c r="A29" s="148">
        <v>45304</v>
      </c>
      <c r="B29" s="4">
        <f t="shared" si="0"/>
        <v>2</v>
      </c>
      <c r="C29" s="148">
        <v>45304</v>
      </c>
      <c r="D29" s="54">
        <f t="shared" si="1"/>
        <v>2</v>
      </c>
      <c r="E29" s="60" t="e">
        <f>VLOOKUP(A29,#REF!, 2,FALSE)</f>
        <v>#REF!</v>
      </c>
      <c r="F29" s="145" t="s">
        <v>10</v>
      </c>
      <c r="G29" s="146" t="s">
        <v>52</v>
      </c>
      <c r="H29" s="145">
        <v>15</v>
      </c>
      <c r="I29" s="147" t="s">
        <v>391</v>
      </c>
      <c r="J29" s="147"/>
      <c r="K29" s="148">
        <v>45668</v>
      </c>
      <c r="L29" s="148">
        <v>45304</v>
      </c>
      <c r="M29" s="149" t="s">
        <v>228</v>
      </c>
    </row>
    <row r="30" spans="1:14" ht="36.75" customHeight="1" thickBot="1">
      <c r="A30" s="3">
        <v>45670</v>
      </c>
      <c r="B30" s="4">
        <f t="shared" si="0"/>
        <v>3</v>
      </c>
      <c r="C30" s="3">
        <v>45299</v>
      </c>
      <c r="D30" s="54">
        <f t="shared" si="1"/>
        <v>2</v>
      </c>
      <c r="E30" s="60" t="e">
        <f>VLOOKUP(A30,#REF!, 2,FALSE)</f>
        <v>#REF!</v>
      </c>
      <c r="F30" s="185" t="s">
        <v>10</v>
      </c>
      <c r="G30" s="186" t="s">
        <v>51</v>
      </c>
      <c r="H30" s="185" t="s">
        <v>359</v>
      </c>
      <c r="I30" s="185" t="s">
        <v>354</v>
      </c>
      <c r="J30" s="181" t="s">
        <v>74</v>
      </c>
      <c r="K30" s="182" t="s">
        <v>357</v>
      </c>
      <c r="L30" s="182" t="s">
        <v>217</v>
      </c>
      <c r="M30" s="183" t="s">
        <v>51</v>
      </c>
    </row>
    <row r="31" spans="1:14" ht="36.75" customHeight="1" thickBot="1">
      <c r="A31" s="3">
        <v>45670</v>
      </c>
      <c r="B31" s="4">
        <f t="shared" si="0"/>
        <v>3</v>
      </c>
      <c r="C31" s="3">
        <v>45299</v>
      </c>
      <c r="D31" s="54">
        <f t="shared" si="1"/>
        <v>2</v>
      </c>
      <c r="E31" s="60" t="e">
        <f>VLOOKUP(A31,#REF!, 2,FALSE)</f>
        <v>#REF!</v>
      </c>
      <c r="F31" s="185" t="s">
        <v>10</v>
      </c>
      <c r="G31" s="186" t="s">
        <v>403</v>
      </c>
      <c r="H31" s="185" t="s">
        <v>359</v>
      </c>
      <c r="I31" s="185" t="s">
        <v>354</v>
      </c>
      <c r="J31" s="181">
        <v>13</v>
      </c>
      <c r="K31" s="182" t="s">
        <v>358</v>
      </c>
      <c r="L31" s="182" t="s">
        <v>218</v>
      </c>
      <c r="M31" s="183" t="s">
        <v>17</v>
      </c>
    </row>
    <row r="32" spans="1:14" ht="79.5" customHeight="1" thickBot="1">
      <c r="A32" s="3">
        <v>45685</v>
      </c>
      <c r="B32" s="4">
        <f t="shared" si="0"/>
        <v>5</v>
      </c>
      <c r="C32" s="3">
        <v>45314</v>
      </c>
      <c r="D32" s="54">
        <f t="shared" si="1"/>
        <v>4</v>
      </c>
      <c r="E32" s="60" t="e">
        <f>VLOOKUP(A32,#REF!, 2,FALSE)</f>
        <v>#REF!</v>
      </c>
      <c r="F32" s="4" t="s">
        <v>10</v>
      </c>
      <c r="G32" s="17" t="s">
        <v>312</v>
      </c>
      <c r="H32" s="4">
        <v>18</v>
      </c>
      <c r="I32" s="4"/>
      <c r="J32" s="5">
        <v>1</v>
      </c>
      <c r="K32" s="3">
        <v>45685</v>
      </c>
      <c r="L32" s="3">
        <v>45314</v>
      </c>
      <c r="M32" s="6" t="s">
        <v>298</v>
      </c>
    </row>
    <row r="33" spans="1:13" ht="40.5" customHeight="1" thickBot="1">
      <c r="A33" s="3">
        <v>45691</v>
      </c>
      <c r="B33" s="4">
        <f t="shared" si="0"/>
        <v>6</v>
      </c>
      <c r="C33" s="3">
        <v>45320</v>
      </c>
      <c r="D33" s="54">
        <f t="shared" si="1"/>
        <v>5</v>
      </c>
      <c r="E33" s="60" t="e">
        <f>VLOOKUP(A33,#REF!, 2,FALSE)</f>
        <v>#REF!</v>
      </c>
      <c r="F33" s="4" t="s">
        <v>10</v>
      </c>
      <c r="G33" s="28" t="s">
        <v>313</v>
      </c>
      <c r="H33" s="4">
        <v>18</v>
      </c>
      <c r="I33" s="4"/>
      <c r="J33" s="5">
        <v>1</v>
      </c>
      <c r="K33" s="3">
        <v>45691</v>
      </c>
      <c r="L33" s="3">
        <v>45320</v>
      </c>
      <c r="M33" s="6" t="s">
        <v>314</v>
      </c>
    </row>
    <row r="34" spans="1:13" ht="34.5" customHeight="1" thickBot="1">
      <c r="A34" s="3">
        <v>45684</v>
      </c>
      <c r="B34" s="4">
        <f t="shared" si="0"/>
        <v>5</v>
      </c>
      <c r="C34" s="3">
        <v>45313</v>
      </c>
      <c r="D34" s="54">
        <f t="shared" si="1"/>
        <v>4</v>
      </c>
      <c r="E34" s="60" t="e">
        <f>VLOOKUP(A34,#REF!, 2,FALSE)</f>
        <v>#REF!</v>
      </c>
      <c r="F34" s="4" t="s">
        <v>10</v>
      </c>
      <c r="G34" s="28" t="s">
        <v>19</v>
      </c>
      <c r="H34" s="4">
        <v>18</v>
      </c>
      <c r="I34" s="4" t="s">
        <v>354</v>
      </c>
      <c r="J34" s="17">
        <v>6</v>
      </c>
      <c r="K34" s="3" t="s">
        <v>360</v>
      </c>
      <c r="L34" s="3" t="s">
        <v>295</v>
      </c>
      <c r="M34" s="6" t="s">
        <v>19</v>
      </c>
    </row>
    <row r="35" spans="1:13" ht="34.5" customHeight="1" thickBot="1">
      <c r="A35" s="3">
        <v>45684</v>
      </c>
      <c r="B35" s="4">
        <f t="shared" ref="B35:B66" si="2">WEEKNUM(A35,2)</f>
        <v>5</v>
      </c>
      <c r="C35" s="3">
        <v>45313</v>
      </c>
      <c r="D35" s="54">
        <f t="shared" si="1"/>
        <v>4</v>
      </c>
      <c r="E35" s="60" t="e">
        <f>VLOOKUP(A35,#REF!, 2,FALSE)</f>
        <v>#REF!</v>
      </c>
      <c r="F35" s="4" t="s">
        <v>10</v>
      </c>
      <c r="G35" s="28" t="s">
        <v>133</v>
      </c>
      <c r="H35" s="4" t="s">
        <v>235</v>
      </c>
      <c r="I35" s="4" t="s">
        <v>354</v>
      </c>
      <c r="J35" s="17">
        <v>7</v>
      </c>
      <c r="K35" s="3" t="s">
        <v>361</v>
      </c>
      <c r="L35" s="3" t="s">
        <v>315</v>
      </c>
      <c r="M35" s="6" t="s">
        <v>133</v>
      </c>
    </row>
    <row r="36" spans="1:13" ht="51.75" thickBot="1">
      <c r="A36" s="3">
        <v>45692</v>
      </c>
      <c r="B36" s="4">
        <f t="shared" si="2"/>
        <v>6</v>
      </c>
      <c r="C36" s="3">
        <v>45321</v>
      </c>
      <c r="D36" s="54">
        <f t="shared" si="1"/>
        <v>5</v>
      </c>
      <c r="E36" s="60" t="e">
        <f>VLOOKUP(A36,#REF!, 2,FALSE)</f>
        <v>#REF!</v>
      </c>
      <c r="F36" s="4" t="s">
        <v>10</v>
      </c>
      <c r="G36" s="28" t="s">
        <v>138</v>
      </c>
      <c r="H36" s="4">
        <v>19</v>
      </c>
      <c r="I36" s="4"/>
      <c r="J36" s="5">
        <v>1</v>
      </c>
      <c r="K36" s="3">
        <v>45692</v>
      </c>
      <c r="L36" s="3">
        <v>45321</v>
      </c>
      <c r="M36" s="6" t="s">
        <v>221</v>
      </c>
    </row>
    <row r="37" spans="1:13" ht="36" customHeight="1" thickBot="1">
      <c r="A37" s="3">
        <v>45693</v>
      </c>
      <c r="B37" s="4">
        <f t="shared" si="2"/>
        <v>6</v>
      </c>
      <c r="C37" s="3">
        <v>45322</v>
      </c>
      <c r="D37" s="54">
        <f t="shared" ref="D37:D68" si="3">WEEKNUM(C37,2)</f>
        <v>5</v>
      </c>
      <c r="E37" s="60" t="e">
        <f>VLOOKUP(A37,#REF!, 2,FALSE)</f>
        <v>#REF!</v>
      </c>
      <c r="F37" s="4" t="s">
        <v>10</v>
      </c>
      <c r="G37" s="28" t="s">
        <v>139</v>
      </c>
      <c r="H37" s="4">
        <v>19</v>
      </c>
      <c r="I37" s="4"/>
      <c r="J37" s="5">
        <v>1</v>
      </c>
      <c r="K37" s="3">
        <v>45693</v>
      </c>
      <c r="L37" s="3">
        <v>45322</v>
      </c>
      <c r="M37" s="6" t="s">
        <v>21</v>
      </c>
    </row>
    <row r="38" spans="1:13" ht="36" customHeight="1" thickBot="1">
      <c r="A38" s="3">
        <v>45694</v>
      </c>
      <c r="B38" s="4">
        <f t="shared" si="2"/>
        <v>6</v>
      </c>
      <c r="C38" s="3">
        <v>45323</v>
      </c>
      <c r="D38" s="54">
        <f t="shared" si="3"/>
        <v>5</v>
      </c>
      <c r="E38" s="60" t="e">
        <f>VLOOKUP(A38,#REF!, 2,FALSE)</f>
        <v>#REF!</v>
      </c>
      <c r="F38" s="4" t="s">
        <v>10</v>
      </c>
      <c r="G38" s="28" t="s">
        <v>80</v>
      </c>
      <c r="H38" s="4">
        <v>19</v>
      </c>
      <c r="I38" s="4"/>
      <c r="J38" s="5">
        <v>1</v>
      </c>
      <c r="K38" s="3">
        <v>45694</v>
      </c>
      <c r="L38" s="3">
        <v>45323</v>
      </c>
      <c r="M38" s="6" t="s">
        <v>22</v>
      </c>
    </row>
    <row r="39" spans="1:13" ht="36" customHeight="1" thickBot="1">
      <c r="A39" s="3">
        <v>45694</v>
      </c>
      <c r="B39" s="4">
        <f t="shared" si="2"/>
        <v>6</v>
      </c>
      <c r="C39" s="3">
        <v>45323</v>
      </c>
      <c r="D39" s="54">
        <f t="shared" si="3"/>
        <v>5</v>
      </c>
      <c r="E39" s="60" t="e">
        <f>VLOOKUP(A39,#REF!, 2,FALSE)</f>
        <v>#REF!</v>
      </c>
      <c r="F39" s="4" t="s">
        <v>10</v>
      </c>
      <c r="G39" s="28" t="s">
        <v>136</v>
      </c>
      <c r="H39" s="4">
        <v>19</v>
      </c>
      <c r="I39" s="4"/>
      <c r="J39" s="5">
        <v>2</v>
      </c>
      <c r="K39" s="3" t="s">
        <v>362</v>
      </c>
      <c r="L39" s="3" t="s">
        <v>222</v>
      </c>
      <c r="M39" s="6" t="s">
        <v>136</v>
      </c>
    </row>
    <row r="40" spans="1:13" ht="36" customHeight="1" thickBot="1">
      <c r="A40" s="3">
        <v>45695</v>
      </c>
      <c r="B40" s="4">
        <f t="shared" si="2"/>
        <v>6</v>
      </c>
      <c r="C40" s="3">
        <v>45327</v>
      </c>
      <c r="D40" s="54">
        <f t="shared" si="3"/>
        <v>6</v>
      </c>
      <c r="E40" s="60" t="e">
        <f>VLOOKUP(A40,#REF!, 2,FALSE)</f>
        <v>#REF!</v>
      </c>
      <c r="F40" s="4" t="s">
        <v>23</v>
      </c>
      <c r="G40" s="28" t="s">
        <v>42</v>
      </c>
      <c r="H40" s="4" t="s">
        <v>23</v>
      </c>
      <c r="I40" s="4"/>
      <c r="J40" s="5">
        <v>1</v>
      </c>
      <c r="K40" s="3">
        <v>45695</v>
      </c>
      <c r="L40" s="3">
        <v>45327</v>
      </c>
      <c r="M40" s="6" t="s">
        <v>153</v>
      </c>
    </row>
    <row r="41" spans="1:13" ht="36" customHeight="1" thickBot="1">
      <c r="A41" s="3">
        <v>45698</v>
      </c>
      <c r="B41" s="4">
        <f t="shared" si="2"/>
        <v>7</v>
      </c>
      <c r="C41" s="3">
        <v>45334</v>
      </c>
      <c r="D41" s="54">
        <f t="shared" si="3"/>
        <v>7</v>
      </c>
      <c r="E41" s="60" t="e">
        <f>VLOOKUP(A41,#REF!, 2,FALSE)</f>
        <v>#REF!</v>
      </c>
      <c r="F41" s="4" t="s">
        <v>23</v>
      </c>
      <c r="G41" s="28" t="s">
        <v>43</v>
      </c>
      <c r="H41" s="4" t="s">
        <v>23</v>
      </c>
      <c r="I41" s="4" t="s">
        <v>354</v>
      </c>
      <c r="J41" s="5">
        <v>26</v>
      </c>
      <c r="K41" s="3" t="s">
        <v>364</v>
      </c>
      <c r="L41" s="3" t="s">
        <v>316</v>
      </c>
      <c r="M41" s="6" t="s">
        <v>317</v>
      </c>
    </row>
    <row r="42" spans="1:13" ht="68.25" customHeight="1" thickBot="1">
      <c r="A42" s="3">
        <v>45699</v>
      </c>
      <c r="B42" s="4">
        <f t="shared" si="2"/>
        <v>7</v>
      </c>
      <c r="C42" s="3">
        <v>45335</v>
      </c>
      <c r="D42" s="54">
        <f t="shared" si="3"/>
        <v>7</v>
      </c>
      <c r="E42" s="60" t="e">
        <f>VLOOKUP(A42,#REF!, 2,FALSE)</f>
        <v>#REF!</v>
      </c>
      <c r="F42" s="4" t="s">
        <v>23</v>
      </c>
      <c r="G42" s="28" t="s">
        <v>200</v>
      </c>
      <c r="H42" s="4" t="s">
        <v>23</v>
      </c>
      <c r="I42" s="4"/>
      <c r="J42" s="5" t="s">
        <v>183</v>
      </c>
      <c r="K42" s="3" t="s">
        <v>363</v>
      </c>
      <c r="L42" s="3" t="s">
        <v>293</v>
      </c>
      <c r="M42" s="7" t="s">
        <v>375</v>
      </c>
    </row>
    <row r="43" spans="1:13" ht="41.25" customHeight="1" thickBot="1">
      <c r="A43" s="3">
        <v>45705</v>
      </c>
      <c r="B43" s="4">
        <f t="shared" si="2"/>
        <v>8</v>
      </c>
      <c r="C43" s="3">
        <v>45341</v>
      </c>
      <c r="D43" s="54">
        <f t="shared" si="3"/>
        <v>8</v>
      </c>
      <c r="E43" s="60" t="e">
        <f>VLOOKUP(A43,#REF!, 2,FALSE)</f>
        <v>#REF!</v>
      </c>
      <c r="F43" s="4" t="s">
        <v>23</v>
      </c>
      <c r="G43" s="28" t="s">
        <v>44</v>
      </c>
      <c r="H43" s="4" t="s">
        <v>23</v>
      </c>
      <c r="I43" s="4">
        <v>1</v>
      </c>
      <c r="J43" s="5">
        <v>1</v>
      </c>
      <c r="K43" s="3">
        <v>45705</v>
      </c>
      <c r="L43" s="3">
        <v>45341</v>
      </c>
      <c r="M43" s="8" t="s">
        <v>318</v>
      </c>
    </row>
    <row r="44" spans="1:13" ht="41.25" customHeight="1" thickBot="1">
      <c r="A44" s="3">
        <v>45706</v>
      </c>
      <c r="B44" s="4">
        <f t="shared" si="2"/>
        <v>8</v>
      </c>
      <c r="C44" s="3">
        <v>45342</v>
      </c>
      <c r="D44" s="54">
        <f t="shared" si="3"/>
        <v>8</v>
      </c>
      <c r="E44" s="60" t="e">
        <f>VLOOKUP(A44,#REF!, 2,FALSE)</f>
        <v>#REF!</v>
      </c>
      <c r="F44" s="4" t="s">
        <v>23</v>
      </c>
      <c r="G44" s="28" t="s">
        <v>47</v>
      </c>
      <c r="H44" s="4" t="s">
        <v>23</v>
      </c>
      <c r="I44" s="4">
        <v>1</v>
      </c>
      <c r="J44" s="5">
        <v>1</v>
      </c>
      <c r="K44" s="3">
        <v>45706</v>
      </c>
      <c r="L44" s="3">
        <v>45342</v>
      </c>
      <c r="M44" s="9" t="s">
        <v>45</v>
      </c>
    </row>
    <row r="45" spans="1:13" ht="41.25" customHeight="1" thickBot="1">
      <c r="A45" s="3">
        <v>45707</v>
      </c>
      <c r="B45" s="4">
        <f t="shared" si="2"/>
        <v>8</v>
      </c>
      <c r="C45" s="3">
        <v>45343</v>
      </c>
      <c r="D45" s="54">
        <f t="shared" si="3"/>
        <v>8</v>
      </c>
      <c r="E45" s="60" t="e">
        <f>VLOOKUP(A45,#REF!, 2,FALSE)</f>
        <v>#REF!</v>
      </c>
      <c r="F45" s="4" t="s">
        <v>23</v>
      </c>
      <c r="G45" s="28" t="s">
        <v>319</v>
      </c>
      <c r="H45" s="4" t="s">
        <v>23</v>
      </c>
      <c r="I45" s="4" t="s">
        <v>354</v>
      </c>
      <c r="J45" s="5">
        <v>17</v>
      </c>
      <c r="K45" s="3" t="s">
        <v>365</v>
      </c>
      <c r="L45" s="3" t="s">
        <v>320</v>
      </c>
      <c r="M45" s="9" t="s">
        <v>321</v>
      </c>
    </row>
    <row r="46" spans="1:13" s="13" customFormat="1" ht="37.5" customHeight="1" thickBot="1">
      <c r="A46" s="3">
        <v>45723</v>
      </c>
      <c r="B46" s="4">
        <f t="shared" si="2"/>
        <v>10</v>
      </c>
      <c r="C46" s="3">
        <v>45212</v>
      </c>
      <c r="D46" s="54">
        <f t="shared" si="3"/>
        <v>42</v>
      </c>
      <c r="E46" s="60" t="e">
        <f>VLOOKUP(A46,#REF!, 2,FALSE)</f>
        <v>#REF!</v>
      </c>
      <c r="F46" s="172" t="s">
        <v>28</v>
      </c>
      <c r="G46" s="173" t="s">
        <v>63</v>
      </c>
      <c r="H46" s="174">
        <v>2</v>
      </c>
      <c r="I46" s="174"/>
      <c r="J46" s="175" t="s">
        <v>379</v>
      </c>
      <c r="K46" s="176">
        <v>45723</v>
      </c>
      <c r="L46" s="176">
        <v>45212</v>
      </c>
      <c r="M46" s="177" t="s">
        <v>12</v>
      </c>
    </row>
    <row r="47" spans="1:13" ht="36.75" customHeight="1" thickBot="1">
      <c r="A47" s="3">
        <v>45341</v>
      </c>
      <c r="B47" s="4">
        <f t="shared" si="2"/>
        <v>8</v>
      </c>
      <c r="C47" s="82" t="s">
        <v>322</v>
      </c>
      <c r="D47" s="54" t="e">
        <f t="shared" si="3"/>
        <v>#VALUE!</v>
      </c>
      <c r="E47" s="60" t="e">
        <f>VLOOKUP(A47,#REF!, 2,FALSE)</f>
        <v>#REF!</v>
      </c>
      <c r="F47" s="83" t="s">
        <v>23</v>
      </c>
      <c r="G47" s="138" t="s">
        <v>131</v>
      </c>
      <c r="H47" s="83" t="s">
        <v>23</v>
      </c>
      <c r="I47" s="83">
        <v>19</v>
      </c>
      <c r="J47" s="139">
        <v>19</v>
      </c>
      <c r="K47" s="82" t="s">
        <v>376</v>
      </c>
      <c r="L47" s="82" t="s">
        <v>322</v>
      </c>
      <c r="M47" s="140" t="s">
        <v>204</v>
      </c>
    </row>
    <row r="48" spans="1:13" s="22" customFormat="1" ht="36" customHeight="1" thickBot="1">
      <c r="A48" s="3">
        <v>45712</v>
      </c>
      <c r="B48" s="4">
        <f t="shared" si="2"/>
        <v>9</v>
      </c>
      <c r="C48" s="143">
        <v>45341</v>
      </c>
      <c r="D48" s="54">
        <f t="shared" si="3"/>
        <v>8</v>
      </c>
      <c r="E48" s="60" t="e">
        <f>VLOOKUP(A48,#REF!, 2,FALSE)</f>
        <v>#REF!</v>
      </c>
      <c r="F48" s="141" t="s">
        <v>28</v>
      </c>
      <c r="G48" s="142" t="s">
        <v>66</v>
      </c>
      <c r="H48" s="141">
        <v>1</v>
      </c>
      <c r="I48" s="141">
        <v>1</v>
      </c>
      <c r="J48" s="141">
        <v>1</v>
      </c>
      <c r="K48" s="143">
        <v>45712</v>
      </c>
      <c r="L48" s="143">
        <v>45341</v>
      </c>
      <c r="M48" s="150" t="s">
        <v>323</v>
      </c>
    </row>
    <row r="49" spans="1:13" ht="30" customHeight="1" thickBot="1">
      <c r="A49" s="3">
        <v>45712</v>
      </c>
      <c r="B49" s="4">
        <f t="shared" si="2"/>
        <v>9</v>
      </c>
      <c r="C49" s="163">
        <v>45341</v>
      </c>
      <c r="D49" s="54">
        <f t="shared" si="3"/>
        <v>8</v>
      </c>
      <c r="E49" s="60" t="e">
        <f>VLOOKUP(A49,#REF!, 2,FALSE)</f>
        <v>#REF!</v>
      </c>
      <c r="F49" s="4" t="s">
        <v>28</v>
      </c>
      <c r="G49" s="28" t="s">
        <v>63</v>
      </c>
      <c r="H49" s="4">
        <v>1</v>
      </c>
      <c r="I49" s="4">
        <v>1</v>
      </c>
      <c r="J49" s="5"/>
      <c r="K49" s="163">
        <v>45712</v>
      </c>
      <c r="L49" s="163">
        <v>45341</v>
      </c>
      <c r="M49" s="168" t="s">
        <v>393</v>
      </c>
    </row>
    <row r="50" spans="1:13" ht="41.25" customHeight="1" thickBot="1">
      <c r="A50" s="3">
        <v>45712</v>
      </c>
      <c r="B50" s="4">
        <f t="shared" si="2"/>
        <v>9</v>
      </c>
      <c r="C50" s="163">
        <v>45341</v>
      </c>
      <c r="D50" s="54">
        <f t="shared" si="3"/>
        <v>8</v>
      </c>
      <c r="E50" s="60" t="e">
        <f>VLOOKUP(A50,#REF!, 2,FALSE)</f>
        <v>#REF!</v>
      </c>
      <c r="F50" s="4" t="s">
        <v>28</v>
      </c>
      <c r="G50" s="28" t="s">
        <v>59</v>
      </c>
      <c r="H50" s="4">
        <v>1</v>
      </c>
      <c r="I50" s="4" t="s">
        <v>354</v>
      </c>
      <c r="J50" s="17">
        <v>4</v>
      </c>
      <c r="K50" s="163" t="s">
        <v>378</v>
      </c>
      <c r="L50" s="3" t="s">
        <v>279</v>
      </c>
      <c r="M50" s="20" t="s">
        <v>24</v>
      </c>
    </row>
    <row r="51" spans="1:13" ht="41.25" customHeight="1" thickBot="1">
      <c r="A51" s="3">
        <v>45716</v>
      </c>
      <c r="B51" s="4">
        <f t="shared" si="2"/>
        <v>9</v>
      </c>
      <c r="C51" s="3">
        <v>45345</v>
      </c>
      <c r="D51" s="54">
        <f t="shared" si="3"/>
        <v>8</v>
      </c>
      <c r="E51" s="60" t="e">
        <f>VLOOKUP(A51,#REF!, 2,FALSE)</f>
        <v>#REF!</v>
      </c>
      <c r="F51" s="4" t="s">
        <v>28</v>
      </c>
      <c r="G51" s="28" t="s">
        <v>58</v>
      </c>
      <c r="H51" s="4">
        <v>1</v>
      </c>
      <c r="I51" s="4" t="s">
        <v>355</v>
      </c>
      <c r="J51" s="17" t="s">
        <v>169</v>
      </c>
      <c r="K51" s="163" t="s">
        <v>380</v>
      </c>
      <c r="L51" s="3" t="s">
        <v>287</v>
      </c>
      <c r="M51" s="6" t="s">
        <v>25</v>
      </c>
    </row>
    <row r="52" spans="1:13" ht="30" customHeight="1" thickBot="1">
      <c r="A52" s="3">
        <v>45745</v>
      </c>
      <c r="B52" s="4">
        <f t="shared" si="2"/>
        <v>13</v>
      </c>
      <c r="C52" s="3">
        <v>45391</v>
      </c>
      <c r="D52" s="54">
        <f t="shared" si="3"/>
        <v>15</v>
      </c>
      <c r="E52" s="60" t="e">
        <f>VLOOKUP(A52,#REF!, 2,FALSE)</f>
        <v>#REF!</v>
      </c>
      <c r="F52" s="4" t="s">
        <v>28</v>
      </c>
      <c r="G52" s="28" t="s">
        <v>63</v>
      </c>
      <c r="H52" s="4">
        <v>5</v>
      </c>
      <c r="I52" s="4"/>
      <c r="J52" s="17" t="s">
        <v>231</v>
      </c>
      <c r="K52" s="163">
        <v>45745</v>
      </c>
      <c r="L52" s="3">
        <v>45391</v>
      </c>
      <c r="M52" s="6" t="s">
        <v>190</v>
      </c>
    </row>
    <row r="53" spans="1:13" s="108" customFormat="1" ht="33.75" customHeight="1" thickBot="1">
      <c r="A53" s="171">
        <v>45746</v>
      </c>
      <c r="B53" s="178">
        <f t="shared" si="2"/>
        <v>13</v>
      </c>
      <c r="C53" s="76">
        <v>45392</v>
      </c>
      <c r="D53" s="179">
        <f t="shared" si="3"/>
        <v>15</v>
      </c>
      <c r="E53" s="180" t="e">
        <f>VLOOKUP(A53,#REF!, 2,FALSE)</f>
        <v>#REF!</v>
      </c>
      <c r="F53" s="71" t="s">
        <v>28</v>
      </c>
      <c r="G53" s="72" t="s">
        <v>63</v>
      </c>
      <c r="H53" s="71">
        <v>5</v>
      </c>
      <c r="I53" s="71">
        <v>3</v>
      </c>
      <c r="J53" s="76" t="s">
        <v>14</v>
      </c>
      <c r="K53" s="76" t="s">
        <v>396</v>
      </c>
      <c r="L53" s="76">
        <v>45392</v>
      </c>
      <c r="M53" s="107" t="s">
        <v>68</v>
      </c>
    </row>
    <row r="54" spans="1:13" ht="27.75" customHeight="1" thickBot="1">
      <c r="A54" s="3">
        <v>45761</v>
      </c>
      <c r="B54" s="4">
        <f t="shared" si="2"/>
        <v>16</v>
      </c>
      <c r="C54" s="3"/>
      <c r="D54" s="54">
        <f t="shared" si="3"/>
        <v>1</v>
      </c>
      <c r="E54" s="60" t="e">
        <f>VLOOKUP(A54,#REF!, 2,FALSE)</f>
        <v>#REF!</v>
      </c>
      <c r="F54" s="185" t="s">
        <v>28</v>
      </c>
      <c r="G54" s="185" t="s">
        <v>63</v>
      </c>
      <c r="H54" s="185">
        <v>8</v>
      </c>
      <c r="I54" s="185"/>
      <c r="J54" s="181" t="s">
        <v>310</v>
      </c>
      <c r="K54" s="182" t="s">
        <v>382</v>
      </c>
      <c r="L54" s="182" t="s">
        <v>381</v>
      </c>
      <c r="M54" s="183" t="s">
        <v>64</v>
      </c>
    </row>
    <row r="55" spans="1:13" s="35" customFormat="1" ht="39.75" customHeight="1" thickBot="1">
      <c r="A55" s="171">
        <v>45770</v>
      </c>
      <c r="B55" s="178">
        <f t="shared" si="2"/>
        <v>17</v>
      </c>
      <c r="C55" s="76">
        <v>45405</v>
      </c>
      <c r="D55" s="179">
        <f t="shared" si="3"/>
        <v>17</v>
      </c>
      <c r="E55" s="180" t="e">
        <f>VLOOKUP(A55,#REF!, 2,FALSE)</f>
        <v>#REF!</v>
      </c>
      <c r="F55" s="71" t="s">
        <v>184</v>
      </c>
      <c r="G55" s="72" t="s">
        <v>63</v>
      </c>
      <c r="H55" s="71">
        <v>9</v>
      </c>
      <c r="I55" s="71">
        <v>1</v>
      </c>
      <c r="J55" s="76" t="s">
        <v>14</v>
      </c>
      <c r="K55" s="76">
        <v>45770</v>
      </c>
      <c r="L55" s="76">
        <v>45405</v>
      </c>
      <c r="M55" s="107" t="s">
        <v>174</v>
      </c>
    </row>
    <row r="56" spans="1:13" s="35" customFormat="1" ht="39.75" customHeight="1" thickBot="1">
      <c r="A56" s="171">
        <v>45778</v>
      </c>
      <c r="B56" s="178">
        <f t="shared" si="2"/>
        <v>18</v>
      </c>
      <c r="C56" s="76">
        <v>45413</v>
      </c>
      <c r="D56" s="179">
        <f t="shared" si="3"/>
        <v>18</v>
      </c>
      <c r="E56" s="180" t="e">
        <f>VLOOKUP(A56,#REF!, 2,FALSE)</f>
        <v>#REF!</v>
      </c>
      <c r="F56" s="71" t="s">
        <v>184</v>
      </c>
      <c r="G56" s="72" t="s">
        <v>63</v>
      </c>
      <c r="H56" s="71">
        <v>10</v>
      </c>
      <c r="I56" s="71">
        <v>1</v>
      </c>
      <c r="J56" s="76" t="s">
        <v>14</v>
      </c>
      <c r="K56" s="76">
        <v>45778</v>
      </c>
      <c r="L56" s="76">
        <v>45413</v>
      </c>
      <c r="M56" s="107" t="s">
        <v>324</v>
      </c>
    </row>
    <row r="57" spans="1:13" s="35" customFormat="1" ht="39.75" customHeight="1" thickBot="1">
      <c r="A57" s="171">
        <v>45796</v>
      </c>
      <c r="B57" s="178">
        <f t="shared" si="2"/>
        <v>21</v>
      </c>
      <c r="C57" s="76">
        <v>45431</v>
      </c>
      <c r="D57" s="179">
        <f t="shared" si="3"/>
        <v>20</v>
      </c>
      <c r="E57" s="180" t="e">
        <f>VLOOKUP(A57,#REF!, 2,FALSE)</f>
        <v>#REF!</v>
      </c>
      <c r="F57" s="71" t="s">
        <v>184</v>
      </c>
      <c r="G57" s="72" t="s">
        <v>63</v>
      </c>
      <c r="H57" s="71">
        <v>11</v>
      </c>
      <c r="I57" s="71">
        <v>1</v>
      </c>
      <c r="J57" s="76" t="s">
        <v>14</v>
      </c>
      <c r="K57" s="76">
        <v>45796</v>
      </c>
      <c r="L57" s="76">
        <v>45431</v>
      </c>
      <c r="M57" s="107" t="s">
        <v>128</v>
      </c>
    </row>
    <row r="58" spans="1:13" ht="30" customHeight="1" thickBot="1">
      <c r="A58" s="3">
        <v>45813</v>
      </c>
      <c r="B58" s="4">
        <f t="shared" si="2"/>
        <v>23</v>
      </c>
      <c r="C58" s="3">
        <v>45458</v>
      </c>
      <c r="D58" s="54">
        <f t="shared" si="3"/>
        <v>24</v>
      </c>
      <c r="E58" s="60" t="e">
        <f>VLOOKUP(A58,#REF!, 2,FALSE)</f>
        <v>#REF!</v>
      </c>
      <c r="F58" s="4" t="s">
        <v>28</v>
      </c>
      <c r="G58" s="28" t="s">
        <v>63</v>
      </c>
      <c r="H58" s="4">
        <v>13</v>
      </c>
      <c r="I58" s="4"/>
      <c r="J58" s="17" t="s">
        <v>231</v>
      </c>
      <c r="K58" s="163">
        <v>45813</v>
      </c>
      <c r="L58" s="3">
        <v>45458</v>
      </c>
      <c r="M58" s="6" t="s">
        <v>85</v>
      </c>
    </row>
    <row r="59" spans="1:13" ht="37.5" customHeight="1" thickBot="1">
      <c r="A59" s="125">
        <v>45814</v>
      </c>
      <c r="B59" s="178">
        <f t="shared" si="2"/>
        <v>23</v>
      </c>
      <c r="C59" s="125">
        <v>45459</v>
      </c>
      <c r="D59" s="179">
        <f t="shared" si="3"/>
        <v>24</v>
      </c>
      <c r="E59" s="125" t="e">
        <f>VLOOKUP(A59,#REF!, 2,FALSE)</f>
        <v>#REF!</v>
      </c>
      <c r="F59" s="125" t="s">
        <v>28</v>
      </c>
      <c r="G59" s="125" t="s">
        <v>63</v>
      </c>
      <c r="H59" s="71">
        <v>13</v>
      </c>
      <c r="I59" s="71">
        <v>4</v>
      </c>
      <c r="J59" s="76" t="s">
        <v>14</v>
      </c>
      <c r="K59" s="125" t="s">
        <v>397</v>
      </c>
      <c r="L59" s="125">
        <v>45459</v>
      </c>
      <c r="M59" s="107" t="s">
        <v>86</v>
      </c>
    </row>
    <row r="60" spans="1:13" s="19" customFormat="1" ht="37.5" customHeight="1" thickBot="1">
      <c r="A60" s="3">
        <v>45829</v>
      </c>
      <c r="B60" s="4">
        <f t="shared" si="2"/>
        <v>25</v>
      </c>
      <c r="C60" s="3">
        <v>45446</v>
      </c>
      <c r="D60" s="54">
        <f t="shared" si="3"/>
        <v>23</v>
      </c>
      <c r="E60" s="60" t="e">
        <f>VLOOKUP(A60,#REF!, 2,FALSE)</f>
        <v>#REF!</v>
      </c>
      <c r="F60" s="145" t="s">
        <v>65</v>
      </c>
      <c r="G60" s="146" t="s">
        <v>130</v>
      </c>
      <c r="H60" s="145">
        <v>15</v>
      </c>
      <c r="I60" s="147" t="s">
        <v>398</v>
      </c>
      <c r="J60" s="147"/>
      <c r="K60" s="148">
        <v>45829</v>
      </c>
      <c r="L60" s="148">
        <v>45437</v>
      </c>
      <c r="M60" s="151" t="s">
        <v>227</v>
      </c>
    </row>
    <row r="61" spans="1:13" s="114" customFormat="1" ht="37.5" customHeight="1" thickBot="1">
      <c r="A61" s="3">
        <v>45829</v>
      </c>
      <c r="B61" s="4">
        <f t="shared" si="2"/>
        <v>25</v>
      </c>
      <c r="C61" s="148">
        <v>45444</v>
      </c>
      <c r="D61" s="54">
        <f t="shared" si="3"/>
        <v>22</v>
      </c>
      <c r="E61" s="60" t="e">
        <f>VLOOKUP(A61,#REF!, 2,FALSE)</f>
        <v>#REF!</v>
      </c>
      <c r="F61" s="145" t="s">
        <v>28</v>
      </c>
      <c r="G61" s="146" t="s">
        <v>70</v>
      </c>
      <c r="H61" s="145">
        <v>15</v>
      </c>
      <c r="I61" s="147" t="s">
        <v>398</v>
      </c>
      <c r="J61" s="147"/>
      <c r="K61" s="148">
        <v>45829</v>
      </c>
      <c r="L61" s="148">
        <v>45444</v>
      </c>
      <c r="M61" s="151" t="s">
        <v>228</v>
      </c>
    </row>
    <row r="62" spans="1:13" ht="37.5" customHeight="1" thickBot="1">
      <c r="A62" s="3">
        <v>45831</v>
      </c>
      <c r="B62" s="4">
        <f t="shared" si="2"/>
        <v>26</v>
      </c>
      <c r="C62" s="3">
        <v>45439</v>
      </c>
      <c r="D62" s="54">
        <f t="shared" si="3"/>
        <v>22</v>
      </c>
      <c r="E62" s="60" t="e">
        <f>VLOOKUP(A62,#REF!, 2,FALSE)</f>
        <v>#REF!</v>
      </c>
      <c r="F62" s="185" t="s">
        <v>65</v>
      </c>
      <c r="G62" s="186" t="s">
        <v>30</v>
      </c>
      <c r="H62" s="185" t="s">
        <v>359</v>
      </c>
      <c r="I62" s="185" t="s">
        <v>354</v>
      </c>
      <c r="J62" s="184" t="s">
        <v>387</v>
      </c>
      <c r="K62" s="182" t="s">
        <v>383</v>
      </c>
      <c r="L62" s="182" t="s">
        <v>280</v>
      </c>
      <c r="M62" s="183" t="s">
        <v>30</v>
      </c>
    </row>
    <row r="63" spans="1:13" s="19" customFormat="1" ht="37.5" customHeight="1" thickBot="1">
      <c r="A63" s="3">
        <v>45831</v>
      </c>
      <c r="B63" s="4">
        <f t="shared" si="2"/>
        <v>26</v>
      </c>
      <c r="C63" s="3">
        <v>45449</v>
      </c>
      <c r="D63" s="54">
        <f t="shared" si="3"/>
        <v>23</v>
      </c>
      <c r="E63" s="60" t="e">
        <f>VLOOKUP(A63,#REF!, 2,FALSE)</f>
        <v>#REF!</v>
      </c>
      <c r="F63" s="185" t="s">
        <v>28</v>
      </c>
      <c r="G63" s="186" t="s">
        <v>71</v>
      </c>
      <c r="H63" s="185" t="s">
        <v>359</v>
      </c>
      <c r="I63" s="185" t="s">
        <v>354</v>
      </c>
      <c r="J63" s="181">
        <v>12</v>
      </c>
      <c r="K63" s="182" t="s">
        <v>384</v>
      </c>
      <c r="L63" s="182" t="s">
        <v>281</v>
      </c>
      <c r="M63" s="183" t="s">
        <v>72</v>
      </c>
    </row>
    <row r="64" spans="1:13" s="19" customFormat="1" ht="37.5" customHeight="1" thickBot="1">
      <c r="A64" s="3">
        <v>45845</v>
      </c>
      <c r="B64" s="4">
        <f t="shared" si="2"/>
        <v>28</v>
      </c>
      <c r="C64" s="34">
        <v>45453</v>
      </c>
      <c r="D64" s="54">
        <f t="shared" si="3"/>
        <v>24</v>
      </c>
      <c r="E64" s="60" t="e">
        <f>VLOOKUP(A64,#REF!, 2,FALSE)</f>
        <v>#REF!</v>
      </c>
      <c r="F64" s="4" t="s">
        <v>28</v>
      </c>
      <c r="G64" s="28" t="s">
        <v>73</v>
      </c>
      <c r="H64" s="4">
        <v>18</v>
      </c>
      <c r="I64" s="4" t="s">
        <v>354</v>
      </c>
      <c r="J64" s="17">
        <v>6</v>
      </c>
      <c r="K64" s="34" t="s">
        <v>385</v>
      </c>
      <c r="L64" s="34" t="s">
        <v>294</v>
      </c>
      <c r="M64" s="6" t="s">
        <v>73</v>
      </c>
    </row>
    <row r="65" spans="1:13" s="19" customFormat="1" ht="37.5" customHeight="1" thickBot="1">
      <c r="A65" s="3">
        <v>45845</v>
      </c>
      <c r="B65" s="4">
        <f t="shared" si="2"/>
        <v>28</v>
      </c>
      <c r="C65" s="3">
        <v>45453</v>
      </c>
      <c r="D65" s="54">
        <f t="shared" si="3"/>
        <v>24</v>
      </c>
      <c r="E65" s="60" t="e">
        <f>VLOOKUP(A65,#REF!, 2,FALSE)</f>
        <v>#REF!</v>
      </c>
      <c r="F65" s="4" t="s">
        <v>28</v>
      </c>
      <c r="G65" s="28" t="s">
        <v>134</v>
      </c>
      <c r="H65" s="4">
        <v>18</v>
      </c>
      <c r="I65" s="4" t="s">
        <v>354</v>
      </c>
      <c r="J65" s="17">
        <v>7</v>
      </c>
      <c r="K65" s="34" t="s">
        <v>386</v>
      </c>
      <c r="L65" s="3" t="s">
        <v>325</v>
      </c>
      <c r="M65" s="6" t="s">
        <v>134</v>
      </c>
    </row>
    <row r="66" spans="1:13" s="19" customFormat="1" ht="37.5" customHeight="1" thickBot="1">
      <c r="A66" s="3">
        <v>45853</v>
      </c>
      <c r="B66" s="4">
        <f t="shared" si="2"/>
        <v>29</v>
      </c>
      <c r="C66" s="3">
        <v>45460</v>
      </c>
      <c r="D66" s="54">
        <f t="shared" si="3"/>
        <v>25</v>
      </c>
      <c r="E66" s="60" t="e">
        <f>VLOOKUP(A66,#REF!, 2,FALSE)</f>
        <v>#REF!</v>
      </c>
      <c r="F66" s="71" t="s">
        <v>28</v>
      </c>
      <c r="G66" s="125" t="s">
        <v>63</v>
      </c>
      <c r="H66" s="71">
        <v>19</v>
      </c>
      <c r="I66" s="71"/>
      <c r="J66" s="76" t="s">
        <v>14</v>
      </c>
      <c r="K66" s="76">
        <v>45853</v>
      </c>
      <c r="L66" s="76">
        <v>45488</v>
      </c>
      <c r="M66" s="107" t="s">
        <v>87</v>
      </c>
    </row>
    <row r="67" spans="1:13" ht="37.5" customHeight="1" thickBot="1">
      <c r="A67" s="3">
        <v>45852</v>
      </c>
      <c r="B67" s="4">
        <f t="shared" ref="B67:B83" si="4">WEEKNUM(A67,2)</f>
        <v>29</v>
      </c>
      <c r="C67" s="3">
        <v>45463</v>
      </c>
      <c r="D67" s="54">
        <f t="shared" si="3"/>
        <v>25</v>
      </c>
      <c r="E67" s="60" t="e">
        <f>VLOOKUP(A67,#REF!, 2,FALSE)</f>
        <v>#REF!</v>
      </c>
      <c r="F67" s="4" t="s">
        <v>28</v>
      </c>
      <c r="G67" s="28" t="s">
        <v>138</v>
      </c>
      <c r="H67" s="4">
        <v>18</v>
      </c>
      <c r="I67" s="4"/>
      <c r="J67" s="5">
        <v>1</v>
      </c>
      <c r="K67" s="3">
        <v>45852</v>
      </c>
      <c r="L67" s="3">
        <v>45463</v>
      </c>
      <c r="M67" s="6" t="s">
        <v>20</v>
      </c>
    </row>
    <row r="68" spans="1:13" ht="37.5" customHeight="1" thickBot="1">
      <c r="A68" s="3">
        <v>45854</v>
      </c>
      <c r="B68" s="4">
        <f t="shared" si="4"/>
        <v>29</v>
      </c>
      <c r="C68" s="3">
        <v>45464</v>
      </c>
      <c r="D68" s="54">
        <f t="shared" si="3"/>
        <v>25</v>
      </c>
      <c r="E68" s="60" t="e">
        <f>VLOOKUP(A68,#REF!, 2,FALSE)</f>
        <v>#REF!</v>
      </c>
      <c r="F68" s="4" t="s">
        <v>28</v>
      </c>
      <c r="G68" s="28" t="s">
        <v>139</v>
      </c>
      <c r="H68" s="4">
        <v>18</v>
      </c>
      <c r="I68" s="4"/>
      <c r="J68" s="5">
        <v>1</v>
      </c>
      <c r="K68" s="3">
        <v>45854</v>
      </c>
      <c r="L68" s="3">
        <v>45464</v>
      </c>
      <c r="M68" s="6" t="s">
        <v>21</v>
      </c>
    </row>
    <row r="69" spans="1:13" ht="37.5" customHeight="1" thickBot="1">
      <c r="A69" s="3">
        <v>45855</v>
      </c>
      <c r="B69" s="24">
        <f t="shared" si="4"/>
        <v>29</v>
      </c>
      <c r="C69" s="3">
        <v>45467</v>
      </c>
      <c r="D69" s="24">
        <f t="shared" ref="D69:D83" si="5">WEEKNUM(C69,2)</f>
        <v>26</v>
      </c>
      <c r="E69" s="60" t="e">
        <f>VLOOKUP(A69,#REF!, 2,FALSE)</f>
        <v>#REF!</v>
      </c>
      <c r="F69" s="4" t="s">
        <v>28</v>
      </c>
      <c r="G69" s="28" t="s">
        <v>80</v>
      </c>
      <c r="H69" s="4">
        <v>19</v>
      </c>
      <c r="I69" s="4"/>
      <c r="J69" s="5">
        <v>1</v>
      </c>
      <c r="K69" s="3">
        <v>45855</v>
      </c>
      <c r="L69" s="3">
        <v>45467</v>
      </c>
      <c r="M69" s="6" t="s">
        <v>22</v>
      </c>
    </row>
    <row r="70" spans="1:13" ht="37.5" customHeight="1" thickBot="1">
      <c r="A70" s="33">
        <v>45856</v>
      </c>
      <c r="B70" s="14">
        <f t="shared" si="4"/>
        <v>29</v>
      </c>
      <c r="C70" s="33" t="s">
        <v>282</v>
      </c>
      <c r="D70" s="58" t="e">
        <f t="shared" si="5"/>
        <v>#VALUE!</v>
      </c>
      <c r="E70" s="93" t="e">
        <f>VLOOKUP(A70,#REF!, 2,FALSE)</f>
        <v>#REF!</v>
      </c>
      <c r="F70" s="4" t="s">
        <v>28</v>
      </c>
      <c r="G70" s="28" t="s">
        <v>136</v>
      </c>
      <c r="H70" s="4">
        <v>19</v>
      </c>
      <c r="I70" s="4"/>
      <c r="J70" s="5">
        <v>2</v>
      </c>
      <c r="K70" s="3">
        <v>45856</v>
      </c>
      <c r="L70" s="3" t="s">
        <v>282</v>
      </c>
      <c r="M70" s="6" t="s">
        <v>137</v>
      </c>
    </row>
    <row r="71" spans="1:13" ht="33.75" customHeight="1" thickBot="1">
      <c r="A71" s="98">
        <v>45859</v>
      </c>
      <c r="B71" s="4">
        <f t="shared" si="4"/>
        <v>30</v>
      </c>
      <c r="C71" s="98" t="s">
        <v>236</v>
      </c>
      <c r="D71" s="58" t="e">
        <f t="shared" si="5"/>
        <v>#VALUE!</v>
      </c>
      <c r="E71" s="60" t="e">
        <f>VLOOKUP(A71,#REF!, 2,FALSE)</f>
        <v>#REF!</v>
      </c>
      <c r="F71" s="97" t="s">
        <v>90</v>
      </c>
      <c r="G71" s="97" t="s">
        <v>90</v>
      </c>
      <c r="H71" s="96">
        <v>21</v>
      </c>
      <c r="I71" s="96"/>
      <c r="J71" s="96">
        <v>5</v>
      </c>
      <c r="K71" s="98" t="s">
        <v>388</v>
      </c>
      <c r="L71" s="98" t="s">
        <v>236</v>
      </c>
      <c r="M71" s="99" t="s">
        <v>327</v>
      </c>
    </row>
    <row r="72" spans="1:13" ht="36.75" customHeight="1" thickBot="1">
      <c r="A72" s="34">
        <v>45457</v>
      </c>
      <c r="B72" s="4">
        <f t="shared" si="4"/>
        <v>24</v>
      </c>
      <c r="C72" s="34">
        <v>45457</v>
      </c>
      <c r="D72" s="58">
        <f t="shared" si="5"/>
        <v>24</v>
      </c>
      <c r="E72" s="60" t="e">
        <f>VLOOKUP(A72,#REF!, 2,FALSE)</f>
        <v>#REF!</v>
      </c>
      <c r="F72" s="4" t="s">
        <v>31</v>
      </c>
      <c r="G72" s="28" t="s">
        <v>135</v>
      </c>
      <c r="H72" s="4" t="s">
        <v>132</v>
      </c>
      <c r="I72" s="4"/>
      <c r="J72" s="17">
        <v>1</v>
      </c>
      <c r="K72" s="17"/>
      <c r="L72" s="34">
        <v>45457</v>
      </c>
      <c r="M72" s="6" t="s">
        <v>238</v>
      </c>
    </row>
    <row r="73" spans="1:13" ht="36.75" customHeight="1" thickBot="1">
      <c r="A73" s="34" t="s">
        <v>284</v>
      </c>
      <c r="B73" s="4" t="e">
        <f t="shared" si="4"/>
        <v>#VALUE!</v>
      </c>
      <c r="C73" s="34" t="s">
        <v>284</v>
      </c>
      <c r="D73" s="58" t="e">
        <f t="shared" si="5"/>
        <v>#VALUE!</v>
      </c>
      <c r="E73" s="60" t="e">
        <f>VLOOKUP(A73,#REF!, 2,FALSE)</f>
        <v>#REF!</v>
      </c>
      <c r="F73" s="4" t="s">
        <v>31</v>
      </c>
      <c r="G73" s="28" t="s">
        <v>240</v>
      </c>
      <c r="H73" s="4" t="s">
        <v>132</v>
      </c>
      <c r="I73" s="4"/>
      <c r="J73" s="17">
        <v>5</v>
      </c>
      <c r="K73" s="17"/>
      <c r="L73" s="34" t="s">
        <v>284</v>
      </c>
      <c r="M73" s="6" t="s">
        <v>191</v>
      </c>
    </row>
    <row r="74" spans="1:13" ht="36.75" customHeight="1" thickBot="1">
      <c r="A74" s="34" t="s">
        <v>288</v>
      </c>
      <c r="B74" s="4" t="e">
        <f t="shared" si="4"/>
        <v>#VALUE!</v>
      </c>
      <c r="C74" s="34" t="s">
        <v>288</v>
      </c>
      <c r="D74" s="58" t="e">
        <f t="shared" si="5"/>
        <v>#VALUE!</v>
      </c>
      <c r="E74" s="60" t="e">
        <f>VLOOKUP(A74,#REF!, 2,FALSE)</f>
        <v>#REF!</v>
      </c>
      <c r="F74" s="4" t="s">
        <v>31</v>
      </c>
      <c r="G74" s="28" t="s">
        <v>43</v>
      </c>
      <c r="H74" s="4" t="s">
        <v>132</v>
      </c>
      <c r="I74" s="4"/>
      <c r="J74" s="17">
        <v>9</v>
      </c>
      <c r="K74" s="17"/>
      <c r="L74" s="34" t="s">
        <v>288</v>
      </c>
      <c r="M74" s="6" t="s">
        <v>143</v>
      </c>
    </row>
    <row r="75" spans="1:13" s="19" customFormat="1" ht="36.75" customHeight="1" thickBot="1">
      <c r="A75" s="37">
        <v>45469</v>
      </c>
      <c r="B75" s="4">
        <f t="shared" si="4"/>
        <v>26</v>
      </c>
      <c r="C75" s="37">
        <v>45469</v>
      </c>
      <c r="D75" s="54">
        <f t="shared" si="5"/>
        <v>26</v>
      </c>
      <c r="E75" s="60" t="e">
        <f>VLOOKUP(A75,#REF!, 2,FALSE)</f>
        <v>#REF!</v>
      </c>
      <c r="F75" s="4" t="s">
        <v>31</v>
      </c>
      <c r="G75" s="28" t="s">
        <v>144</v>
      </c>
      <c r="H75" s="4" t="s">
        <v>132</v>
      </c>
      <c r="I75" s="4"/>
      <c r="J75" s="17">
        <v>1</v>
      </c>
      <c r="K75" s="17"/>
      <c r="L75" s="37">
        <v>45469</v>
      </c>
      <c r="M75" s="6" t="s">
        <v>192</v>
      </c>
    </row>
    <row r="76" spans="1:13" s="19" customFormat="1" ht="36.75" customHeight="1" thickBot="1">
      <c r="A76" s="37" t="s">
        <v>283</v>
      </c>
      <c r="B76" s="4" t="e">
        <f t="shared" si="4"/>
        <v>#VALUE!</v>
      </c>
      <c r="C76" s="37" t="s">
        <v>283</v>
      </c>
      <c r="D76" s="54" t="e">
        <f t="shared" si="5"/>
        <v>#VALUE!</v>
      </c>
      <c r="E76" s="60" t="e">
        <f>VLOOKUP(A76,#REF!, 2,FALSE)</f>
        <v>#REF!</v>
      </c>
      <c r="F76" s="4" t="s">
        <v>31</v>
      </c>
      <c r="G76" s="28" t="s">
        <v>146</v>
      </c>
      <c r="H76" s="4" t="s">
        <v>132</v>
      </c>
      <c r="I76" s="4"/>
      <c r="J76" s="5">
        <v>2</v>
      </c>
      <c r="K76" s="5"/>
      <c r="L76" s="37" t="s">
        <v>283</v>
      </c>
      <c r="M76" s="6" t="s">
        <v>145</v>
      </c>
    </row>
    <row r="77" spans="1:13" ht="36.75" customHeight="1" thickBot="1">
      <c r="A77" s="82">
        <v>45472</v>
      </c>
      <c r="B77" s="4">
        <f t="shared" si="4"/>
        <v>26</v>
      </c>
      <c r="C77" s="82">
        <v>45472</v>
      </c>
      <c r="D77" s="54">
        <f t="shared" si="5"/>
        <v>26</v>
      </c>
      <c r="E77" s="60" t="e">
        <f>VLOOKUP(A77,#REF!, 2,FALSE)</f>
        <v>#REF!</v>
      </c>
      <c r="F77" s="83" t="s">
        <v>31</v>
      </c>
      <c r="G77" s="138" t="s">
        <v>131</v>
      </c>
      <c r="H77" s="83" t="s">
        <v>132</v>
      </c>
      <c r="I77" s="83"/>
      <c r="J77" s="139">
        <v>1</v>
      </c>
      <c r="K77" s="139"/>
      <c r="L77" s="82">
        <v>45472</v>
      </c>
      <c r="M77" s="140" t="s">
        <v>204</v>
      </c>
    </row>
    <row r="78" spans="1:13" s="114" customFormat="1" ht="36.75" customHeight="1" thickBot="1">
      <c r="A78" s="154">
        <v>45474</v>
      </c>
      <c r="B78" s="4">
        <f t="shared" si="4"/>
        <v>27</v>
      </c>
      <c r="C78" s="154">
        <v>45474</v>
      </c>
      <c r="D78" s="54">
        <f t="shared" si="5"/>
        <v>27</v>
      </c>
      <c r="E78" s="60" t="e">
        <f>VLOOKUP(A78,#REF!, 2,FALSE)</f>
        <v>#REF!</v>
      </c>
      <c r="F78" s="24" t="s">
        <v>31</v>
      </c>
      <c r="G78" s="152" t="s">
        <v>82</v>
      </c>
      <c r="H78" s="24">
        <v>1</v>
      </c>
      <c r="I78" s="24"/>
      <c r="J78" s="153">
        <v>1</v>
      </c>
      <c r="K78" s="153"/>
      <c r="L78" s="154">
        <v>45474</v>
      </c>
      <c r="M78" s="155" t="s">
        <v>162</v>
      </c>
    </row>
    <row r="79" spans="1:13" ht="36.75" customHeight="1" thickBot="1">
      <c r="A79" s="159">
        <v>45507</v>
      </c>
      <c r="B79" s="4">
        <f t="shared" si="4"/>
        <v>31</v>
      </c>
      <c r="C79" s="159">
        <v>45507</v>
      </c>
      <c r="D79" s="54">
        <f t="shared" si="5"/>
        <v>31</v>
      </c>
      <c r="E79" s="60" t="e">
        <f>VLOOKUP(A79,#REF!, 2,FALSE)</f>
        <v>#REF!</v>
      </c>
      <c r="F79" s="156" t="s">
        <v>31</v>
      </c>
      <c r="G79" s="157" t="s">
        <v>88</v>
      </c>
      <c r="H79" s="156">
        <v>5</v>
      </c>
      <c r="I79" s="156"/>
      <c r="J79" s="158"/>
      <c r="K79" s="158"/>
      <c r="L79" s="159">
        <v>45507</v>
      </c>
      <c r="M79" s="160" t="s">
        <v>83</v>
      </c>
    </row>
    <row r="80" spans="1:13" ht="36.75" customHeight="1" thickBot="1">
      <c r="A80" s="3" t="s">
        <v>285</v>
      </c>
      <c r="B80" s="4" t="e">
        <f t="shared" si="4"/>
        <v>#VALUE!</v>
      </c>
      <c r="C80" s="3" t="s">
        <v>285</v>
      </c>
      <c r="D80" s="54" t="e">
        <f t="shared" si="5"/>
        <v>#VALUE!</v>
      </c>
      <c r="E80" s="60" t="e">
        <f>VLOOKUP(A80,#REF!, 2,FALSE)</f>
        <v>#REF!</v>
      </c>
      <c r="F80" s="4" t="s">
        <v>31</v>
      </c>
      <c r="G80" s="28" t="s">
        <v>32</v>
      </c>
      <c r="H80" s="4">
        <v>6</v>
      </c>
      <c r="I80" s="4"/>
      <c r="J80" s="5">
        <v>6</v>
      </c>
      <c r="K80" s="5"/>
      <c r="L80" s="3" t="s">
        <v>285</v>
      </c>
      <c r="M80" s="6" t="s">
        <v>32</v>
      </c>
    </row>
    <row r="81" spans="1:13" s="19" customFormat="1" ht="36.75" customHeight="1" thickBot="1">
      <c r="A81" s="3" t="s">
        <v>286</v>
      </c>
      <c r="B81" s="4" t="e">
        <f t="shared" si="4"/>
        <v>#VALUE!</v>
      </c>
      <c r="C81" s="3" t="s">
        <v>286</v>
      </c>
      <c r="D81" s="54" t="e">
        <f t="shared" si="5"/>
        <v>#VALUE!</v>
      </c>
      <c r="E81" s="60" t="e">
        <f>VLOOKUP(A81,#REF!, 2,FALSE)</f>
        <v>#REF!</v>
      </c>
      <c r="F81" s="4" t="s">
        <v>31</v>
      </c>
      <c r="G81" s="28" t="s">
        <v>33</v>
      </c>
      <c r="H81" s="4">
        <v>6</v>
      </c>
      <c r="I81" s="4"/>
      <c r="J81" s="5">
        <v>7</v>
      </c>
      <c r="K81" s="5"/>
      <c r="L81" s="3" t="s">
        <v>286</v>
      </c>
      <c r="M81" s="6" t="s">
        <v>33</v>
      </c>
    </row>
    <row r="82" spans="1:13" s="13" customFormat="1" ht="36.75" customHeight="1" thickBot="1">
      <c r="A82" s="76">
        <v>45534</v>
      </c>
      <c r="B82" s="4">
        <f t="shared" si="4"/>
        <v>35</v>
      </c>
      <c r="C82" s="76">
        <v>45534</v>
      </c>
      <c r="D82" s="54">
        <f t="shared" si="5"/>
        <v>35</v>
      </c>
      <c r="E82" s="60" t="e">
        <f>VLOOKUP(A82,#REF!, 2,FALSE)</f>
        <v>#REF!</v>
      </c>
      <c r="F82" s="71" t="s">
        <v>185</v>
      </c>
      <c r="G82" s="72" t="s">
        <v>31</v>
      </c>
      <c r="H82" s="71"/>
      <c r="I82" s="71"/>
      <c r="J82" s="76" t="s">
        <v>14</v>
      </c>
      <c r="K82" s="76"/>
      <c r="L82" s="76">
        <v>45534</v>
      </c>
      <c r="M82" s="107" t="s">
        <v>89</v>
      </c>
    </row>
    <row r="83" spans="1:13" ht="36" customHeight="1" thickBot="1">
      <c r="A83" s="143">
        <v>45565</v>
      </c>
      <c r="B83" s="4">
        <f t="shared" si="4"/>
        <v>40</v>
      </c>
      <c r="C83" s="143">
        <v>45565</v>
      </c>
      <c r="D83" s="54">
        <f t="shared" si="5"/>
        <v>40</v>
      </c>
      <c r="E83" s="60" t="e">
        <f>VLOOKUP(A83,#REF!, 2,FALSE)</f>
        <v>#REF!</v>
      </c>
      <c r="F83" s="142" t="s">
        <v>392</v>
      </c>
      <c r="G83" s="142" t="s">
        <v>328</v>
      </c>
      <c r="H83" s="141"/>
      <c r="I83" s="141"/>
      <c r="J83" s="141">
        <v>1</v>
      </c>
      <c r="K83" s="141"/>
      <c r="L83" s="143">
        <v>45565</v>
      </c>
      <c r="M83" s="150" t="s">
        <v>329</v>
      </c>
    </row>
  </sheetData>
  <autoFilter ref="F2:M82" xr:uid="{00000000-0009-0000-0000-000002000000}"/>
  <mergeCells count="1">
    <mergeCell ref="F1:M1"/>
  </mergeCells>
  <phoneticPr fontId="33" type="noConversion"/>
  <conditionalFormatting sqref="A1:A1048576">
    <cfRule type="duplicateValues" dxfId="2" priority="1"/>
    <cfRule type="duplicateValues" dxfId="1" priority="2"/>
    <cfRule type="duplicateValues" dxfId="0" priority="3"/>
  </conditionalFormatting>
  <hyperlinks>
    <hyperlink ref="M22" r:id="rId1" display="Önceki Öğrenmenin Tanınmasına İlişkin Başvuruların alınması (Öğrenciler kayıtlı bulundukları Bölüm Başkanlığına başvuru yapacaklardır)" xr:uid="{00000000-0004-0000-0200-000000000000}"/>
  </hyperlinks>
  <pageMargins left="0.23622047244094491" right="0.23622047244094491" top="0.74803149606299213" bottom="0.74803149606299213" header="0.31496062992125984" footer="0.31496062992125984"/>
  <pageSetup paperSize="9" scale="33" fitToHeight="0" orientation="portrait" r:id="rId2"/>
  <headerFooter>
    <oddHeader>&amp;L&amp;"Arimo,Kalın"Ek-2.1 &amp;"Arimo,Normal"19.12.2023/12-02 gün ve sayılı YTÜ Senatosu kararı eki.</oddHeader>
    <oddFooter>&amp;CSayfa &amp;P / &amp;N&amp;R&amp;A</oddFooter>
  </headerFooter>
  <rowBreaks count="1" manualBreakCount="1">
    <brk id="39" min="5"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C07E-FD70-4CB1-A367-222C4F183768}">
  <sheetPr>
    <tabColor theme="5" tint="-0.249977111117893"/>
    <pageSetUpPr fitToPage="1"/>
  </sheetPr>
  <dimension ref="A1:G73"/>
  <sheetViews>
    <sheetView tabSelected="1" view="pageBreakPreview" zoomScale="70" zoomScaleNormal="55" zoomScaleSheetLayoutView="70" workbookViewId="0">
      <selection sqref="A1:F1"/>
    </sheetView>
  </sheetViews>
  <sheetFormatPr defaultColWidth="8.7109375" defaultRowHeight="12.75"/>
  <cols>
    <col min="1" max="1" width="18.5703125" style="25" customWidth="1"/>
    <col min="2" max="2" width="38.85546875" style="32" customWidth="1"/>
    <col min="3" max="3" width="18.28515625" style="25" customWidth="1"/>
    <col min="4" max="4" width="29.5703125" style="26" customWidth="1"/>
    <col min="5" max="5" width="31.7109375" style="169" customWidth="1"/>
    <col min="6" max="6" width="145" style="27" customWidth="1"/>
    <col min="7" max="16384" width="8.7109375" style="1"/>
  </cols>
  <sheetData>
    <row r="1" spans="1:6" ht="120.75" customHeight="1" thickBot="1">
      <c r="A1" s="201" t="s">
        <v>497</v>
      </c>
      <c r="B1" s="201"/>
      <c r="C1" s="201"/>
      <c r="D1" s="201"/>
      <c r="E1" s="201"/>
      <c r="F1" s="201"/>
    </row>
    <row r="2" spans="1:6" s="40" customFormat="1" ht="38.25" customHeight="1" thickBot="1">
      <c r="A2" s="198" t="s">
        <v>1</v>
      </c>
      <c r="B2" s="198" t="s">
        <v>37</v>
      </c>
      <c r="C2" s="198" t="s">
        <v>2</v>
      </c>
      <c r="D2" s="198" t="s">
        <v>3</v>
      </c>
      <c r="E2" s="198" t="s">
        <v>456</v>
      </c>
      <c r="F2" s="199" t="s">
        <v>4</v>
      </c>
    </row>
    <row r="3" spans="1:6" ht="80.25" customHeight="1" thickBot="1">
      <c r="A3" s="4" t="s">
        <v>5</v>
      </c>
      <c r="B3" s="28" t="s">
        <v>208</v>
      </c>
      <c r="C3" s="4" t="s">
        <v>5</v>
      </c>
      <c r="D3" s="5">
        <v>3</v>
      </c>
      <c r="E3" s="3" t="s">
        <v>424</v>
      </c>
      <c r="F3" s="9" t="s">
        <v>301</v>
      </c>
    </row>
    <row r="4" spans="1:6" ht="36" customHeight="1" thickBot="1">
      <c r="A4" s="4" t="s">
        <v>5</v>
      </c>
      <c r="B4" s="28" t="s">
        <v>42</v>
      </c>
      <c r="C4" s="4" t="s">
        <v>5</v>
      </c>
      <c r="D4" s="5">
        <v>1</v>
      </c>
      <c r="E4" s="3">
        <v>45905</v>
      </c>
      <c r="F4" s="6" t="s">
        <v>41</v>
      </c>
    </row>
    <row r="5" spans="1:6" ht="57" customHeight="1" thickBot="1">
      <c r="A5" s="4" t="s">
        <v>5</v>
      </c>
      <c r="B5" s="28" t="s">
        <v>257</v>
      </c>
      <c r="C5" s="4" t="s">
        <v>5</v>
      </c>
      <c r="D5" s="5">
        <v>1</v>
      </c>
      <c r="E5" s="3">
        <v>45909</v>
      </c>
      <c r="F5" s="162" t="s">
        <v>302</v>
      </c>
    </row>
    <row r="6" spans="1:6" ht="102.75" thickBot="1">
      <c r="A6" s="4" t="s">
        <v>5</v>
      </c>
      <c r="B6" s="28" t="s">
        <v>258</v>
      </c>
      <c r="C6" s="4" t="s">
        <v>5</v>
      </c>
      <c r="D6" s="5">
        <v>1</v>
      </c>
      <c r="E6" s="3">
        <v>45909</v>
      </c>
      <c r="F6" s="6" t="s">
        <v>303</v>
      </c>
    </row>
    <row r="7" spans="1:6" ht="112.5" customHeight="1" thickBot="1">
      <c r="A7" s="4" t="s">
        <v>5</v>
      </c>
      <c r="B7" s="28" t="s">
        <v>258</v>
      </c>
      <c r="C7" s="4" t="s">
        <v>5</v>
      </c>
      <c r="D7" s="5">
        <v>1</v>
      </c>
      <c r="E7" s="3">
        <v>45911</v>
      </c>
      <c r="F7" s="6" t="s">
        <v>304</v>
      </c>
    </row>
    <row r="8" spans="1:6" ht="51.75" thickBot="1">
      <c r="A8" s="4" t="s">
        <v>5</v>
      </c>
      <c r="B8" s="28" t="s">
        <v>474</v>
      </c>
      <c r="C8" s="4" t="s">
        <v>5</v>
      </c>
      <c r="D8" s="5">
        <v>1</v>
      </c>
      <c r="E8" s="3">
        <v>45917</v>
      </c>
      <c r="F8" s="6" t="s">
        <v>306</v>
      </c>
    </row>
    <row r="9" spans="1:6" ht="80.25" customHeight="1" thickBot="1">
      <c r="A9" s="4" t="s">
        <v>5</v>
      </c>
      <c r="B9" s="28" t="s">
        <v>210</v>
      </c>
      <c r="C9" s="4" t="s">
        <v>5</v>
      </c>
      <c r="D9" s="5">
        <v>3</v>
      </c>
      <c r="E9" s="3" t="s">
        <v>425</v>
      </c>
      <c r="F9" s="6" t="s">
        <v>212</v>
      </c>
    </row>
    <row r="10" spans="1:6" ht="49.5" customHeight="1" thickBot="1">
      <c r="A10" s="4" t="s">
        <v>5</v>
      </c>
      <c r="B10" s="28" t="s">
        <v>255</v>
      </c>
      <c r="C10" s="4" t="s">
        <v>5</v>
      </c>
      <c r="D10" s="5">
        <v>1</v>
      </c>
      <c r="E10" s="3">
        <v>45917</v>
      </c>
      <c r="F10" s="6" t="s">
        <v>256</v>
      </c>
    </row>
    <row r="11" spans="1:6" ht="37.5" customHeight="1" thickBot="1">
      <c r="A11" s="4" t="s">
        <v>5</v>
      </c>
      <c r="B11" s="28" t="s">
        <v>43</v>
      </c>
      <c r="C11" s="4" t="s">
        <v>5</v>
      </c>
      <c r="D11" s="5">
        <v>26</v>
      </c>
      <c r="E11" s="3" t="s">
        <v>426</v>
      </c>
      <c r="F11" s="6" t="s">
        <v>307</v>
      </c>
    </row>
    <row r="12" spans="1:6" ht="78" customHeight="1" thickBot="1">
      <c r="A12" s="4" t="s">
        <v>5</v>
      </c>
      <c r="B12" s="28" t="s">
        <v>200</v>
      </c>
      <c r="C12" s="4" t="s">
        <v>5</v>
      </c>
      <c r="D12" s="5" t="s">
        <v>183</v>
      </c>
      <c r="E12" s="3" t="s">
        <v>427</v>
      </c>
      <c r="F12" s="7" t="s">
        <v>428</v>
      </c>
    </row>
    <row r="13" spans="1:6" ht="30" customHeight="1" thickBot="1">
      <c r="A13" s="4" t="s">
        <v>5</v>
      </c>
      <c r="B13" s="28" t="s">
        <v>44</v>
      </c>
      <c r="C13" s="4" t="s">
        <v>5</v>
      </c>
      <c r="D13" s="5">
        <v>1</v>
      </c>
      <c r="E13" s="3">
        <v>45922</v>
      </c>
      <c r="F13" s="8" t="s">
        <v>9</v>
      </c>
    </row>
    <row r="14" spans="1:6" ht="30" customHeight="1" thickBot="1">
      <c r="A14" s="4" t="s">
        <v>5</v>
      </c>
      <c r="B14" s="28" t="s">
        <v>47</v>
      </c>
      <c r="C14" s="4" t="s">
        <v>5</v>
      </c>
      <c r="D14" s="5">
        <v>1</v>
      </c>
      <c r="E14" s="3">
        <v>45923</v>
      </c>
      <c r="F14" s="9" t="s">
        <v>45</v>
      </c>
    </row>
    <row r="15" spans="1:6" ht="30" customHeight="1" thickBot="1">
      <c r="A15" s="4" t="s">
        <v>5</v>
      </c>
      <c r="B15" s="28" t="s">
        <v>319</v>
      </c>
      <c r="C15" s="4" t="s">
        <v>5</v>
      </c>
      <c r="D15" s="5">
        <v>17</v>
      </c>
      <c r="E15" s="3" t="s">
        <v>429</v>
      </c>
      <c r="F15" s="9" t="s">
        <v>321</v>
      </c>
    </row>
    <row r="16" spans="1:6" s="13" customFormat="1" ht="30" customHeight="1" thickBot="1">
      <c r="A16" s="172" t="s">
        <v>10</v>
      </c>
      <c r="B16" s="173" t="s">
        <v>49</v>
      </c>
      <c r="C16" s="174" t="s">
        <v>5</v>
      </c>
      <c r="D16" s="175" t="s">
        <v>472</v>
      </c>
      <c r="E16" s="176">
        <v>45940</v>
      </c>
      <c r="F16" s="177" t="s">
        <v>12</v>
      </c>
    </row>
    <row r="17" spans="1:7" ht="30" customHeight="1" thickBot="1">
      <c r="A17" s="83" t="s">
        <v>10</v>
      </c>
      <c r="B17" s="138" t="s">
        <v>131</v>
      </c>
      <c r="C17" s="83" t="s">
        <v>5</v>
      </c>
      <c r="D17" s="139">
        <v>19</v>
      </c>
      <c r="E17" s="82" t="s">
        <v>430</v>
      </c>
      <c r="F17" s="140" t="s">
        <v>204</v>
      </c>
    </row>
    <row r="18" spans="1:7" s="13" customFormat="1" ht="30" customHeight="1" thickBot="1">
      <c r="A18" s="141" t="s">
        <v>10</v>
      </c>
      <c r="B18" s="142" t="s">
        <v>69</v>
      </c>
      <c r="C18" s="141">
        <v>1</v>
      </c>
      <c r="D18" s="141">
        <v>1</v>
      </c>
      <c r="E18" s="143">
        <v>45929</v>
      </c>
      <c r="F18" s="150" t="s">
        <v>308</v>
      </c>
    </row>
    <row r="19" spans="1:7" ht="30" customHeight="1" thickBot="1">
      <c r="A19" s="44" t="s">
        <v>10</v>
      </c>
      <c r="B19" s="28" t="s">
        <v>59</v>
      </c>
      <c r="C19" s="4">
        <v>1</v>
      </c>
      <c r="D19" s="5">
        <v>4</v>
      </c>
      <c r="E19" s="3" t="s">
        <v>431</v>
      </c>
      <c r="F19" s="55" t="s">
        <v>309</v>
      </c>
      <c r="G19" s="170"/>
    </row>
    <row r="20" spans="1:7" ht="30" customHeight="1" thickBot="1">
      <c r="A20" s="44" t="s">
        <v>10</v>
      </c>
      <c r="B20" s="28" t="s">
        <v>58</v>
      </c>
      <c r="C20" s="4">
        <v>1</v>
      </c>
      <c r="D20" s="17" t="s">
        <v>169</v>
      </c>
      <c r="E20" s="3" t="s">
        <v>432</v>
      </c>
      <c r="F20" s="6" t="s">
        <v>6</v>
      </c>
    </row>
    <row r="21" spans="1:7" s="35" customFormat="1" ht="30" customHeight="1" thickBot="1">
      <c r="A21" s="71" t="s">
        <v>13</v>
      </c>
      <c r="B21" s="72" t="s">
        <v>49</v>
      </c>
      <c r="C21" s="71">
        <v>5</v>
      </c>
      <c r="D21" s="125" t="s">
        <v>177</v>
      </c>
      <c r="E21" s="76">
        <v>45958</v>
      </c>
      <c r="F21" s="107" t="s">
        <v>56</v>
      </c>
    </row>
    <row r="22" spans="1:7" s="35" customFormat="1" ht="30" customHeight="1" thickBot="1">
      <c r="A22" s="71" t="s">
        <v>13</v>
      </c>
      <c r="B22" s="72" t="s">
        <v>49</v>
      </c>
      <c r="C22" s="71">
        <v>5</v>
      </c>
      <c r="D22" s="76" t="s">
        <v>14</v>
      </c>
      <c r="E22" s="76">
        <v>45959</v>
      </c>
      <c r="F22" s="107" t="s">
        <v>57</v>
      </c>
    </row>
    <row r="23" spans="1:7" s="70" customFormat="1" ht="30" customHeight="1" thickBot="1">
      <c r="A23" s="64" t="s">
        <v>10</v>
      </c>
      <c r="B23" s="144" t="s">
        <v>49</v>
      </c>
      <c r="C23" s="64">
        <v>8</v>
      </c>
      <c r="D23" s="165" t="s">
        <v>310</v>
      </c>
      <c r="E23" s="166" t="s">
        <v>433</v>
      </c>
      <c r="F23" s="167" t="s">
        <v>50</v>
      </c>
    </row>
    <row r="24" spans="1:7" s="35" customFormat="1" ht="30" customHeight="1" thickBot="1">
      <c r="A24" s="71" t="s">
        <v>13</v>
      </c>
      <c r="B24" s="72" t="s">
        <v>49</v>
      </c>
      <c r="C24" s="71">
        <v>14</v>
      </c>
      <c r="D24" s="76" t="s">
        <v>14</v>
      </c>
      <c r="E24" s="76">
        <v>45658</v>
      </c>
      <c r="F24" s="107" t="s">
        <v>15</v>
      </c>
    </row>
    <row r="25" spans="1:7" s="114" customFormat="1" ht="30" customHeight="1" thickBot="1">
      <c r="A25" s="145" t="s">
        <v>10</v>
      </c>
      <c r="B25" s="146" t="s">
        <v>129</v>
      </c>
      <c r="C25" s="145">
        <v>15</v>
      </c>
      <c r="D25" s="147" t="s">
        <v>391</v>
      </c>
      <c r="E25" s="148">
        <v>46032</v>
      </c>
      <c r="F25" s="149" t="s">
        <v>215</v>
      </c>
    </row>
    <row r="26" spans="1:7" s="114" customFormat="1" ht="30" customHeight="1" thickBot="1">
      <c r="A26" s="145" t="s">
        <v>10</v>
      </c>
      <c r="B26" s="146" t="s">
        <v>52</v>
      </c>
      <c r="C26" s="145">
        <v>15</v>
      </c>
      <c r="D26" s="147" t="s">
        <v>391</v>
      </c>
      <c r="E26" s="148">
        <v>46032</v>
      </c>
      <c r="F26" s="149" t="s">
        <v>228</v>
      </c>
    </row>
    <row r="27" spans="1:7" ht="30" customHeight="1" thickBot="1">
      <c r="A27" s="4" t="s">
        <v>10</v>
      </c>
      <c r="B27" s="28" t="s">
        <v>51</v>
      </c>
      <c r="C27" s="4" t="s">
        <v>359</v>
      </c>
      <c r="D27" s="200" t="s">
        <v>74</v>
      </c>
      <c r="E27" s="3" t="s">
        <v>434</v>
      </c>
      <c r="F27" s="6" t="s">
        <v>51</v>
      </c>
    </row>
    <row r="28" spans="1:7" ht="30" customHeight="1" thickBot="1">
      <c r="A28" s="4" t="s">
        <v>10</v>
      </c>
      <c r="B28" s="28" t="s">
        <v>55</v>
      </c>
      <c r="C28" s="4" t="s">
        <v>359</v>
      </c>
      <c r="D28" s="5">
        <v>13</v>
      </c>
      <c r="E28" s="3" t="s">
        <v>435</v>
      </c>
      <c r="F28" s="6" t="s">
        <v>17</v>
      </c>
    </row>
    <row r="29" spans="1:7" ht="79.5" customHeight="1" thickBot="1">
      <c r="A29" s="4" t="s">
        <v>10</v>
      </c>
      <c r="B29" s="17" t="s">
        <v>312</v>
      </c>
      <c r="C29" s="4">
        <v>18</v>
      </c>
      <c r="D29" s="5">
        <v>1</v>
      </c>
      <c r="E29" s="3">
        <v>46049</v>
      </c>
      <c r="F29" s="6" t="s">
        <v>298</v>
      </c>
    </row>
    <row r="30" spans="1:7" ht="40.5" customHeight="1" thickBot="1">
      <c r="A30" s="4" t="s">
        <v>10</v>
      </c>
      <c r="B30" s="28" t="s">
        <v>313</v>
      </c>
      <c r="C30" s="4">
        <v>18</v>
      </c>
      <c r="D30" s="5">
        <v>1</v>
      </c>
      <c r="E30" s="3">
        <v>46055</v>
      </c>
      <c r="F30" s="6" t="s">
        <v>314</v>
      </c>
    </row>
    <row r="31" spans="1:7" ht="27.75" customHeight="1" thickBot="1">
      <c r="A31" s="4" t="s">
        <v>10</v>
      </c>
      <c r="B31" s="28" t="s">
        <v>19</v>
      </c>
      <c r="C31" s="4">
        <v>18</v>
      </c>
      <c r="D31" s="17">
        <v>6</v>
      </c>
      <c r="E31" s="3" t="s">
        <v>436</v>
      </c>
      <c r="F31" s="6" t="s">
        <v>19</v>
      </c>
    </row>
    <row r="32" spans="1:7" ht="32.25" customHeight="1" thickBot="1">
      <c r="A32" s="4" t="s">
        <v>10</v>
      </c>
      <c r="B32" s="28" t="s">
        <v>133</v>
      </c>
      <c r="C32" s="4" t="s">
        <v>235</v>
      </c>
      <c r="D32" s="17">
        <v>8</v>
      </c>
      <c r="E32" s="3" t="s">
        <v>437</v>
      </c>
      <c r="F32" s="6" t="s">
        <v>133</v>
      </c>
    </row>
    <row r="33" spans="1:6" ht="48.75" customHeight="1" thickBot="1">
      <c r="A33" s="4" t="s">
        <v>10</v>
      </c>
      <c r="B33" s="28" t="s">
        <v>138</v>
      </c>
      <c r="C33" s="4">
        <v>19</v>
      </c>
      <c r="D33" s="5">
        <v>1</v>
      </c>
      <c r="E33" s="3">
        <v>46056</v>
      </c>
      <c r="F33" s="6" t="s">
        <v>221</v>
      </c>
    </row>
    <row r="34" spans="1:6" ht="22.5" customHeight="1" thickBot="1">
      <c r="A34" s="4" t="s">
        <v>10</v>
      </c>
      <c r="B34" s="28" t="s">
        <v>139</v>
      </c>
      <c r="C34" s="4">
        <v>19</v>
      </c>
      <c r="D34" s="5">
        <v>1</v>
      </c>
      <c r="E34" s="3">
        <v>46057</v>
      </c>
      <c r="F34" s="6" t="s">
        <v>21</v>
      </c>
    </row>
    <row r="35" spans="1:6" ht="22.5" customHeight="1" thickBot="1">
      <c r="A35" s="4" t="s">
        <v>10</v>
      </c>
      <c r="B35" s="28" t="s">
        <v>80</v>
      </c>
      <c r="C35" s="4">
        <v>19</v>
      </c>
      <c r="D35" s="5">
        <v>1</v>
      </c>
      <c r="E35" s="3">
        <v>46058</v>
      </c>
      <c r="F35" s="6" t="s">
        <v>22</v>
      </c>
    </row>
    <row r="36" spans="1:6" ht="22.5" customHeight="1" thickBot="1">
      <c r="A36" s="4" t="s">
        <v>10</v>
      </c>
      <c r="B36" s="28" t="s">
        <v>136</v>
      </c>
      <c r="C36" s="4">
        <v>19</v>
      </c>
      <c r="D36" s="5">
        <v>2</v>
      </c>
      <c r="E36" s="3" t="s">
        <v>438</v>
      </c>
      <c r="F36" s="6" t="s">
        <v>136</v>
      </c>
    </row>
    <row r="37" spans="1:6" ht="27.75" customHeight="1" thickBot="1">
      <c r="A37" s="4" t="s">
        <v>23</v>
      </c>
      <c r="B37" s="28" t="s">
        <v>42</v>
      </c>
      <c r="C37" s="4" t="s">
        <v>23</v>
      </c>
      <c r="D37" s="5">
        <v>1</v>
      </c>
      <c r="E37" s="3">
        <v>46049</v>
      </c>
      <c r="F37" s="6" t="s">
        <v>153</v>
      </c>
    </row>
    <row r="38" spans="1:6" ht="36" customHeight="1" thickBot="1">
      <c r="A38" s="4" t="s">
        <v>23</v>
      </c>
      <c r="B38" s="28" t="s">
        <v>43</v>
      </c>
      <c r="C38" s="4" t="s">
        <v>23</v>
      </c>
      <c r="D38" s="5">
        <v>26</v>
      </c>
      <c r="E38" s="3" t="s">
        <v>439</v>
      </c>
      <c r="F38" s="6" t="s">
        <v>317</v>
      </c>
    </row>
    <row r="39" spans="1:6" ht="71.25" customHeight="1" thickBot="1">
      <c r="A39" s="4" t="s">
        <v>23</v>
      </c>
      <c r="B39" s="28" t="s">
        <v>200</v>
      </c>
      <c r="C39" s="4" t="s">
        <v>23</v>
      </c>
      <c r="D39" s="5" t="s">
        <v>183</v>
      </c>
      <c r="E39" s="3" t="s">
        <v>440</v>
      </c>
      <c r="F39" s="7" t="s">
        <v>441</v>
      </c>
    </row>
    <row r="40" spans="1:6" ht="30.75" customHeight="1" thickBot="1">
      <c r="A40" s="4" t="s">
        <v>23</v>
      </c>
      <c r="B40" s="28" t="s">
        <v>44</v>
      </c>
      <c r="C40" s="4" t="s">
        <v>23</v>
      </c>
      <c r="D40" s="5">
        <v>1</v>
      </c>
      <c r="E40" s="3">
        <v>46069</v>
      </c>
      <c r="F40" s="8" t="s">
        <v>318</v>
      </c>
    </row>
    <row r="41" spans="1:6" ht="30.75" customHeight="1" thickBot="1">
      <c r="A41" s="4" t="s">
        <v>23</v>
      </c>
      <c r="B41" s="28" t="s">
        <v>47</v>
      </c>
      <c r="C41" s="4" t="s">
        <v>23</v>
      </c>
      <c r="D41" s="5">
        <v>1</v>
      </c>
      <c r="E41" s="3">
        <v>46070</v>
      </c>
      <c r="F41" s="9" t="s">
        <v>45</v>
      </c>
    </row>
    <row r="42" spans="1:6" ht="30.75" customHeight="1" thickBot="1">
      <c r="A42" s="4" t="s">
        <v>23</v>
      </c>
      <c r="B42" s="28" t="s">
        <v>319</v>
      </c>
      <c r="C42" s="4" t="s">
        <v>23</v>
      </c>
      <c r="D42" s="5">
        <v>17</v>
      </c>
      <c r="E42" s="3" t="s">
        <v>442</v>
      </c>
      <c r="F42" s="9" t="s">
        <v>321</v>
      </c>
    </row>
    <row r="43" spans="1:6" s="13" customFormat="1" ht="30.75" customHeight="1" thickBot="1">
      <c r="A43" s="172" t="s">
        <v>28</v>
      </c>
      <c r="B43" s="173" t="s">
        <v>63</v>
      </c>
      <c r="C43" s="174" t="s">
        <v>23</v>
      </c>
      <c r="D43" s="175" t="s">
        <v>473</v>
      </c>
      <c r="E43" s="176">
        <v>46087</v>
      </c>
      <c r="F43" s="177" t="s">
        <v>12</v>
      </c>
    </row>
    <row r="44" spans="1:6" ht="30.75" customHeight="1" thickBot="1">
      <c r="A44" s="83" t="s">
        <v>28</v>
      </c>
      <c r="B44" s="138" t="s">
        <v>131</v>
      </c>
      <c r="C44" s="83" t="s">
        <v>23</v>
      </c>
      <c r="D44" s="139">
        <v>19</v>
      </c>
      <c r="E44" s="188" t="s">
        <v>443</v>
      </c>
      <c r="F44" s="140" t="s">
        <v>204</v>
      </c>
    </row>
    <row r="45" spans="1:6" s="22" customFormat="1" ht="28.5" customHeight="1" thickBot="1">
      <c r="A45" s="141" t="s">
        <v>28</v>
      </c>
      <c r="B45" s="142" t="s">
        <v>66</v>
      </c>
      <c r="C45" s="141">
        <v>1</v>
      </c>
      <c r="D45" s="141">
        <v>1</v>
      </c>
      <c r="E45" s="143">
        <v>46076</v>
      </c>
      <c r="F45" s="150" t="s">
        <v>323</v>
      </c>
    </row>
    <row r="46" spans="1:6" ht="41.25" customHeight="1" thickBot="1">
      <c r="A46" s="4" t="s">
        <v>28</v>
      </c>
      <c r="B46" s="28" t="s">
        <v>59</v>
      </c>
      <c r="C46" s="4">
        <v>1</v>
      </c>
      <c r="D46" s="17">
        <v>4</v>
      </c>
      <c r="E46" s="163" t="s">
        <v>444</v>
      </c>
      <c r="F46" s="20" t="s">
        <v>24</v>
      </c>
    </row>
    <row r="47" spans="1:6" ht="35.25" customHeight="1" thickBot="1">
      <c r="A47" s="4" t="s">
        <v>28</v>
      </c>
      <c r="B47" s="28" t="s">
        <v>58</v>
      </c>
      <c r="C47" s="4">
        <v>1</v>
      </c>
      <c r="D47" s="17" t="s">
        <v>169</v>
      </c>
      <c r="E47" s="163" t="s">
        <v>445</v>
      </c>
      <c r="F47" s="6" t="s">
        <v>25</v>
      </c>
    </row>
    <row r="48" spans="1:6" ht="29.25" customHeight="1" thickBot="1">
      <c r="A48" s="71" t="s">
        <v>28</v>
      </c>
      <c r="B48" s="72" t="s">
        <v>63</v>
      </c>
      <c r="C48" s="125" t="s">
        <v>231</v>
      </c>
      <c r="D48" s="125" t="s">
        <v>231</v>
      </c>
      <c r="E48" s="76">
        <v>46100</v>
      </c>
      <c r="F48" s="107" t="s">
        <v>190</v>
      </c>
    </row>
    <row r="49" spans="1:6" ht="29.25" customHeight="1" thickBot="1">
      <c r="A49" s="71" t="s">
        <v>184</v>
      </c>
      <c r="B49" s="72" t="s">
        <v>63</v>
      </c>
      <c r="C49" s="71" t="s">
        <v>14</v>
      </c>
      <c r="D49" s="76" t="s">
        <v>14</v>
      </c>
      <c r="E49" s="76">
        <v>46101</v>
      </c>
      <c r="F49" s="107" t="s">
        <v>68</v>
      </c>
    </row>
    <row r="50" spans="1:6" ht="29.25" customHeight="1" thickBot="1">
      <c r="A50" s="71" t="s">
        <v>184</v>
      </c>
      <c r="B50" s="72" t="s">
        <v>63</v>
      </c>
      <c r="C50" s="71" t="s">
        <v>14</v>
      </c>
      <c r="D50" s="76" t="s">
        <v>14</v>
      </c>
      <c r="E50" s="76">
        <v>46102</v>
      </c>
      <c r="F50" s="107" t="s">
        <v>68</v>
      </c>
    </row>
    <row r="51" spans="1:6" ht="29.25" customHeight="1" thickBot="1">
      <c r="A51" s="71" t="s">
        <v>184</v>
      </c>
      <c r="B51" s="72" t="s">
        <v>63</v>
      </c>
      <c r="C51" s="71" t="s">
        <v>14</v>
      </c>
      <c r="D51" s="76" t="s">
        <v>14</v>
      </c>
      <c r="E51" s="76">
        <v>46103</v>
      </c>
      <c r="F51" s="107" t="s">
        <v>68</v>
      </c>
    </row>
    <row r="52" spans="1:6" ht="29.25" customHeight="1" thickBot="1">
      <c r="A52" s="4" t="s">
        <v>28</v>
      </c>
      <c r="B52" s="4" t="s">
        <v>63</v>
      </c>
      <c r="C52" s="4">
        <v>8</v>
      </c>
      <c r="D52" s="165" t="s">
        <v>310</v>
      </c>
      <c r="E52" s="166" t="s">
        <v>446</v>
      </c>
      <c r="F52" s="167" t="s">
        <v>64</v>
      </c>
    </row>
    <row r="53" spans="1:6" ht="29.25" customHeight="1" thickBot="1">
      <c r="A53" s="71" t="s">
        <v>184</v>
      </c>
      <c r="B53" s="72" t="s">
        <v>63</v>
      </c>
      <c r="C53" s="71">
        <v>9</v>
      </c>
      <c r="D53" s="76" t="s">
        <v>14</v>
      </c>
      <c r="E53" s="76">
        <v>46135</v>
      </c>
      <c r="F53" s="107" t="s">
        <v>174</v>
      </c>
    </row>
    <row r="54" spans="1:6" ht="29.25" customHeight="1" thickBot="1">
      <c r="A54" s="71" t="s">
        <v>184</v>
      </c>
      <c r="B54" s="72" t="s">
        <v>63</v>
      </c>
      <c r="C54" s="71">
        <v>10</v>
      </c>
      <c r="D54" s="76" t="s">
        <v>14</v>
      </c>
      <c r="E54" s="76">
        <v>46143</v>
      </c>
      <c r="F54" s="107" t="s">
        <v>324</v>
      </c>
    </row>
    <row r="55" spans="1:6" ht="29.25" customHeight="1" thickBot="1">
      <c r="A55" s="71" t="s">
        <v>184</v>
      </c>
      <c r="B55" s="72" t="s">
        <v>63</v>
      </c>
      <c r="C55" s="71">
        <v>13</v>
      </c>
      <c r="D55" s="76" t="s">
        <v>14</v>
      </c>
      <c r="E55" s="76">
        <v>46161</v>
      </c>
      <c r="F55" s="107" t="s">
        <v>128</v>
      </c>
    </row>
    <row r="56" spans="1:6" ht="29.25" customHeight="1" thickBot="1">
      <c r="A56" s="125" t="s">
        <v>28</v>
      </c>
      <c r="B56" s="125" t="s">
        <v>63</v>
      </c>
      <c r="C56" s="125" t="s">
        <v>231</v>
      </c>
      <c r="D56" s="125" t="s">
        <v>231</v>
      </c>
      <c r="E56" s="125">
        <v>46168</v>
      </c>
      <c r="F56" s="107" t="s">
        <v>85</v>
      </c>
    </row>
    <row r="57" spans="1:6" ht="29.25" customHeight="1" thickBot="1">
      <c r="A57" s="125" t="s">
        <v>28</v>
      </c>
      <c r="B57" s="125" t="s">
        <v>63</v>
      </c>
      <c r="C57" s="71" t="s">
        <v>14</v>
      </c>
      <c r="D57" s="76" t="s">
        <v>14</v>
      </c>
      <c r="E57" s="125">
        <v>46169</v>
      </c>
      <c r="F57" s="107" t="s">
        <v>86</v>
      </c>
    </row>
    <row r="58" spans="1:6" ht="27.75" customHeight="1" thickBot="1">
      <c r="A58" s="145" t="s">
        <v>65</v>
      </c>
      <c r="B58" s="146" t="s">
        <v>130</v>
      </c>
      <c r="C58" s="145">
        <v>15</v>
      </c>
      <c r="D58" s="145" t="s">
        <v>447</v>
      </c>
      <c r="E58" s="148">
        <v>46186</v>
      </c>
      <c r="F58" s="151" t="s">
        <v>227</v>
      </c>
    </row>
    <row r="59" spans="1:6" ht="27.75" customHeight="1" thickBot="1">
      <c r="A59" s="145" t="s">
        <v>28</v>
      </c>
      <c r="B59" s="146" t="s">
        <v>70</v>
      </c>
      <c r="C59" s="145">
        <v>15</v>
      </c>
      <c r="D59" s="145" t="s">
        <v>447</v>
      </c>
      <c r="E59" s="148">
        <v>46186</v>
      </c>
      <c r="F59" s="151" t="s">
        <v>228</v>
      </c>
    </row>
    <row r="60" spans="1:6" ht="27.75" customHeight="1" thickBot="1">
      <c r="A60" s="4" t="s">
        <v>65</v>
      </c>
      <c r="B60" s="28" t="s">
        <v>30</v>
      </c>
      <c r="C60" s="4" t="s">
        <v>359</v>
      </c>
      <c r="D60" s="17" t="s">
        <v>74</v>
      </c>
      <c r="E60" s="3" t="s">
        <v>448</v>
      </c>
      <c r="F60" s="6" t="s">
        <v>30</v>
      </c>
    </row>
    <row r="61" spans="1:6" s="19" customFormat="1" ht="28.5" customHeight="1" thickBot="1">
      <c r="A61" s="4" t="s">
        <v>28</v>
      </c>
      <c r="B61" s="28" t="s">
        <v>71</v>
      </c>
      <c r="C61" s="4" t="s">
        <v>18</v>
      </c>
      <c r="D61" s="5">
        <v>13</v>
      </c>
      <c r="E61" s="3" t="s">
        <v>449</v>
      </c>
      <c r="F61" s="6" t="s">
        <v>72</v>
      </c>
    </row>
    <row r="62" spans="1:6" ht="31.5" customHeight="1" thickBot="1">
      <c r="A62" s="4" t="s">
        <v>28</v>
      </c>
      <c r="B62" s="28" t="s">
        <v>73</v>
      </c>
      <c r="C62" s="4">
        <v>19</v>
      </c>
      <c r="D62" s="17">
        <v>6</v>
      </c>
      <c r="E62" s="34" t="s">
        <v>450</v>
      </c>
      <c r="F62" s="6" t="s">
        <v>73</v>
      </c>
    </row>
    <row r="63" spans="1:6" s="19" customFormat="1" ht="29.25" customHeight="1" thickBot="1">
      <c r="A63" s="4" t="s">
        <v>28</v>
      </c>
      <c r="B63" s="28" t="s">
        <v>134</v>
      </c>
      <c r="C63" s="4">
        <v>19</v>
      </c>
      <c r="D63" s="17">
        <v>8</v>
      </c>
      <c r="E63" s="34" t="s">
        <v>493</v>
      </c>
      <c r="F63" s="6" t="s">
        <v>134</v>
      </c>
    </row>
    <row r="64" spans="1:6" ht="87" customHeight="1" thickBot="1">
      <c r="A64" s="4" t="s">
        <v>28</v>
      </c>
      <c r="B64" s="17" t="s">
        <v>326</v>
      </c>
      <c r="C64" s="4">
        <v>19</v>
      </c>
      <c r="D64" s="5">
        <v>1</v>
      </c>
      <c r="E64" s="3">
        <v>46196</v>
      </c>
      <c r="F64" s="6" t="s">
        <v>298</v>
      </c>
    </row>
    <row r="65" spans="1:6" ht="36" customHeight="1" thickBot="1">
      <c r="A65" s="4" t="s">
        <v>28</v>
      </c>
      <c r="B65" s="28" t="s">
        <v>313</v>
      </c>
      <c r="C65" s="4">
        <v>19</v>
      </c>
      <c r="D65" s="5">
        <v>1</v>
      </c>
      <c r="E65" s="3">
        <v>46206</v>
      </c>
      <c r="F65" s="6" t="s">
        <v>314</v>
      </c>
    </row>
    <row r="66" spans="1:6" ht="27" customHeight="1" thickBot="1">
      <c r="A66" s="4" t="s">
        <v>28</v>
      </c>
      <c r="B66" s="28" t="s">
        <v>138</v>
      </c>
      <c r="C66" s="4">
        <v>20</v>
      </c>
      <c r="D66" s="5">
        <v>1</v>
      </c>
      <c r="E66" s="3">
        <v>46210</v>
      </c>
      <c r="F66" s="6" t="s">
        <v>20</v>
      </c>
    </row>
    <row r="67" spans="1:6" ht="27" customHeight="1" thickBot="1">
      <c r="A67" s="4" t="s">
        <v>28</v>
      </c>
      <c r="B67" s="28" t="s">
        <v>139</v>
      </c>
      <c r="C67" s="4">
        <v>20</v>
      </c>
      <c r="D67" s="5">
        <v>1</v>
      </c>
      <c r="E67" s="3">
        <v>46211</v>
      </c>
      <c r="F67" s="6" t="s">
        <v>21</v>
      </c>
    </row>
    <row r="68" spans="1:6" ht="27" customHeight="1" thickBot="1">
      <c r="A68" s="4" t="s">
        <v>28</v>
      </c>
      <c r="B68" s="28" t="s">
        <v>80</v>
      </c>
      <c r="C68" s="4">
        <v>20</v>
      </c>
      <c r="D68" s="5">
        <v>1</v>
      </c>
      <c r="E68" s="3">
        <v>46212</v>
      </c>
      <c r="F68" s="6" t="s">
        <v>22</v>
      </c>
    </row>
    <row r="69" spans="1:6" ht="27" customHeight="1" thickBot="1">
      <c r="A69" s="4" t="s">
        <v>28</v>
      </c>
      <c r="B69" s="28" t="s">
        <v>136</v>
      </c>
      <c r="C69" s="4">
        <v>20</v>
      </c>
      <c r="D69" s="5">
        <v>2</v>
      </c>
      <c r="E69" s="3" t="s">
        <v>451</v>
      </c>
      <c r="F69" s="6" t="s">
        <v>137</v>
      </c>
    </row>
    <row r="70" spans="1:6" ht="32.25" customHeight="1" thickBot="1">
      <c r="A70" s="98" t="s">
        <v>90</v>
      </c>
      <c r="B70" s="98" t="s">
        <v>90</v>
      </c>
      <c r="C70" s="96">
        <v>21</v>
      </c>
      <c r="D70" s="97">
        <v>5</v>
      </c>
      <c r="E70" s="98" t="s">
        <v>452</v>
      </c>
      <c r="F70" s="187" t="s">
        <v>455</v>
      </c>
    </row>
    <row r="71" spans="1:6" s="114" customFormat="1" ht="27" customHeight="1" thickBot="1">
      <c r="A71" s="71" t="s">
        <v>184</v>
      </c>
      <c r="B71" s="72" t="s">
        <v>63</v>
      </c>
      <c r="C71" s="76" t="s">
        <v>14</v>
      </c>
      <c r="D71" s="76" t="s">
        <v>14</v>
      </c>
      <c r="E71" s="76">
        <v>46218</v>
      </c>
      <c r="F71" s="107" t="s">
        <v>87</v>
      </c>
    </row>
    <row r="72" spans="1:6" s="13" customFormat="1" ht="32.25" customHeight="1" thickBot="1">
      <c r="A72" s="71" t="s">
        <v>184</v>
      </c>
      <c r="B72" s="72" t="s">
        <v>63</v>
      </c>
      <c r="C72" s="76" t="s">
        <v>14</v>
      </c>
      <c r="D72" s="76" t="s">
        <v>14</v>
      </c>
      <c r="E72" s="76">
        <v>46264</v>
      </c>
      <c r="F72" s="107" t="s">
        <v>89</v>
      </c>
    </row>
    <row r="73" spans="1:6" ht="36.75" customHeight="1" thickBot="1">
      <c r="A73" s="142" t="s">
        <v>404</v>
      </c>
      <c r="B73" s="142" t="s">
        <v>453</v>
      </c>
      <c r="C73" s="141"/>
      <c r="D73" s="141">
        <v>1</v>
      </c>
      <c r="E73" s="143">
        <v>46293</v>
      </c>
      <c r="F73" s="150" t="s">
        <v>454</v>
      </c>
    </row>
  </sheetData>
  <autoFilter ref="A2:F72" xr:uid="{00000000-0009-0000-0000-000001000000}"/>
  <mergeCells count="1">
    <mergeCell ref="A1:F1"/>
  </mergeCells>
  <hyperlinks>
    <hyperlink ref="F19" r:id="rId1" display="Önceki Öğrenmenin Tanınmasına İlişkin Başvuruların alınması (Öğrenciler kayıtlı bulundukları Bölüm Başkanlığına başvuru yapacaklardır)" xr:uid="{84053EBF-17C4-46D3-BC6A-15A5E0D5B2F2}"/>
  </hyperlinks>
  <pageMargins left="0.25" right="0.25" top="0.75" bottom="0.75" header="0.3" footer="0.3"/>
  <pageSetup paperSize="9" scale="35" fitToHeight="0" orientation="portrait" r:id="rId2"/>
  <headerFooter>
    <oddHeader>&amp;L&amp;"Arimo,Kalın"Ek-3.1 &amp;"Arimo,Normal"29.05.2025/05-03 gün ve sayılı YTÜ Senatosu kararı eki.</oddHeader>
    <oddFooter>&amp;CSayfa &amp;P / &amp;N&amp;R&amp;A</oddFooter>
  </headerFooter>
  <rowBreaks count="1" manualBreakCount="1">
    <brk id="4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3899-1292-405C-984A-01477C1CBA82}">
  <sheetPr>
    <tabColor theme="8" tint="0.39997558519241921"/>
    <pageSetUpPr fitToPage="1"/>
  </sheetPr>
  <dimension ref="A1:M39"/>
  <sheetViews>
    <sheetView view="pageBreakPreview" zoomScale="70" zoomScaleNormal="55" zoomScaleSheetLayoutView="70" workbookViewId="0">
      <selection sqref="A1:F1"/>
    </sheetView>
  </sheetViews>
  <sheetFormatPr defaultColWidth="8.85546875" defaultRowHeight="12.75"/>
  <cols>
    <col min="1" max="1" width="12.42578125" style="25" customWidth="1"/>
    <col min="2" max="2" width="24" style="25" customWidth="1"/>
    <col min="3" max="3" width="33.85546875" style="32" customWidth="1"/>
    <col min="4" max="4" width="28.140625" style="26" customWidth="1"/>
    <col min="5" max="5" width="33.7109375" style="26" customWidth="1"/>
    <col min="6" max="6" width="116.140625" style="27" customWidth="1"/>
    <col min="7" max="16384" width="8.85546875" style="1"/>
  </cols>
  <sheetData>
    <row r="1" spans="1:6" ht="99.95" customHeight="1" thickBot="1">
      <c r="A1" s="201" t="s">
        <v>498</v>
      </c>
      <c r="B1" s="201"/>
      <c r="C1" s="201"/>
      <c r="D1" s="201"/>
      <c r="E1" s="201"/>
      <c r="F1" s="201"/>
    </row>
    <row r="2" spans="1:6" s="40" customFormat="1" ht="23.25" customHeight="1" thickBot="1">
      <c r="A2" s="198" t="s">
        <v>272</v>
      </c>
      <c r="B2" s="198" t="s">
        <v>1</v>
      </c>
      <c r="C2" s="198" t="s">
        <v>37</v>
      </c>
      <c r="D2" s="198" t="s">
        <v>3</v>
      </c>
      <c r="E2" s="198" t="s">
        <v>456</v>
      </c>
      <c r="F2" s="199" t="s">
        <v>4</v>
      </c>
    </row>
    <row r="3" spans="1:6" ht="34.35" customHeight="1" thickBot="1">
      <c r="A3" s="202" t="s">
        <v>484</v>
      </c>
      <c r="B3" s="204" t="s">
        <v>402</v>
      </c>
      <c r="C3" s="31" t="s">
        <v>278</v>
      </c>
      <c r="D3" s="15">
        <v>1</v>
      </c>
      <c r="E3" s="33">
        <v>45849</v>
      </c>
      <c r="F3" s="16" t="s">
        <v>249</v>
      </c>
    </row>
    <row r="4" spans="1:6" ht="46.5" customHeight="1" thickBot="1">
      <c r="A4" s="203"/>
      <c r="B4" s="205"/>
      <c r="C4" s="28" t="s">
        <v>92</v>
      </c>
      <c r="D4" s="17" t="s">
        <v>495</v>
      </c>
      <c r="E4" s="3" t="s">
        <v>459</v>
      </c>
      <c r="F4" s="6" t="s">
        <v>289</v>
      </c>
    </row>
    <row r="5" spans="1:6" s="19" customFormat="1" ht="70.5" customHeight="1" thickBot="1">
      <c r="A5" s="203"/>
      <c r="B5" s="205"/>
      <c r="C5" s="28" t="s">
        <v>245</v>
      </c>
      <c r="D5" s="5">
        <v>1</v>
      </c>
      <c r="E5" s="3">
        <v>45887</v>
      </c>
      <c r="F5" s="161" t="s">
        <v>460</v>
      </c>
    </row>
    <row r="6" spans="1:6" s="19" customFormat="1" ht="53.25" customHeight="1" thickBot="1">
      <c r="A6" s="203"/>
      <c r="B6" s="205"/>
      <c r="C6" s="28" t="s">
        <v>296</v>
      </c>
      <c r="D6" s="5">
        <v>1</v>
      </c>
      <c r="E6" s="3">
        <v>45889</v>
      </c>
      <c r="F6" s="18" t="s">
        <v>297</v>
      </c>
    </row>
    <row r="7" spans="1:6" ht="123" customHeight="1" thickBot="1">
      <c r="A7" s="203"/>
      <c r="B7" s="205"/>
      <c r="C7" s="28" t="s">
        <v>199</v>
      </c>
      <c r="D7" s="5">
        <v>1</v>
      </c>
      <c r="E7" s="3">
        <v>45890</v>
      </c>
      <c r="F7" s="18" t="s">
        <v>457</v>
      </c>
    </row>
    <row r="8" spans="1:6" ht="58.5" customHeight="1" thickBot="1">
      <c r="A8" s="203"/>
      <c r="B8" s="205"/>
      <c r="C8" s="28" t="s">
        <v>187</v>
      </c>
      <c r="D8" s="5">
        <v>1</v>
      </c>
      <c r="E8" s="3">
        <v>45894</v>
      </c>
      <c r="F8" s="6" t="s">
        <v>458</v>
      </c>
    </row>
    <row r="9" spans="1:6" ht="33.75" customHeight="1" thickBot="1">
      <c r="A9" s="203"/>
      <c r="B9" s="205"/>
      <c r="C9" s="28" t="s">
        <v>188</v>
      </c>
      <c r="D9" s="5">
        <v>1</v>
      </c>
      <c r="E9" s="3">
        <v>45896</v>
      </c>
      <c r="F9" s="6" t="s">
        <v>299</v>
      </c>
    </row>
    <row r="10" spans="1:6" ht="36" customHeight="1" thickBot="1">
      <c r="A10" s="203"/>
      <c r="B10" s="205"/>
      <c r="C10" s="28" t="s">
        <v>93</v>
      </c>
      <c r="D10" s="17" t="s">
        <v>494</v>
      </c>
      <c r="E10" s="3" t="s">
        <v>463</v>
      </c>
      <c r="F10" s="6" t="s">
        <v>290</v>
      </c>
    </row>
    <row r="11" spans="1:6" ht="33" customHeight="1" thickBot="1">
      <c r="A11" s="203"/>
      <c r="B11" s="205"/>
      <c r="C11" s="28" t="s">
        <v>95</v>
      </c>
      <c r="D11" s="17">
        <v>1</v>
      </c>
      <c r="E11" s="3">
        <v>45905</v>
      </c>
      <c r="F11" s="6" t="s">
        <v>250</v>
      </c>
    </row>
    <row r="12" spans="1:6" ht="33" customHeight="1" thickBot="1">
      <c r="A12" s="203"/>
      <c r="B12" s="205"/>
      <c r="C12" s="28" t="s">
        <v>96</v>
      </c>
      <c r="D12" s="17">
        <v>2</v>
      </c>
      <c r="E12" s="3" t="s">
        <v>461</v>
      </c>
      <c r="F12" s="6" t="s">
        <v>291</v>
      </c>
    </row>
    <row r="13" spans="1:6" ht="33" customHeight="1" thickBot="1">
      <c r="A13" s="203"/>
      <c r="B13" s="205"/>
      <c r="C13" s="28" t="s">
        <v>98</v>
      </c>
      <c r="D13" s="5">
        <v>1</v>
      </c>
      <c r="E13" s="3">
        <v>45909</v>
      </c>
      <c r="F13" s="6" t="s">
        <v>292</v>
      </c>
    </row>
    <row r="14" spans="1:6" ht="33" customHeight="1" thickBot="1">
      <c r="A14" s="203"/>
      <c r="B14" s="205"/>
      <c r="C14" s="28" t="s">
        <v>97</v>
      </c>
      <c r="D14" s="5">
        <v>1</v>
      </c>
      <c r="E14" s="3">
        <v>45910</v>
      </c>
      <c r="F14" s="6" t="s">
        <v>97</v>
      </c>
    </row>
    <row r="15" spans="1:6" ht="33" customHeight="1" thickBot="1">
      <c r="A15" s="203"/>
      <c r="B15" s="205"/>
      <c r="C15" s="28" t="s">
        <v>94</v>
      </c>
      <c r="D15" s="17">
        <v>4</v>
      </c>
      <c r="E15" s="3" t="s">
        <v>462</v>
      </c>
      <c r="F15" s="6" t="s">
        <v>91</v>
      </c>
    </row>
    <row r="16" spans="1:6" s="19" customFormat="1" ht="44.25" customHeight="1" thickBot="1">
      <c r="A16" s="203"/>
      <c r="B16" s="205"/>
      <c r="C16" s="28" t="s">
        <v>252</v>
      </c>
      <c r="D16" s="17">
        <v>8</v>
      </c>
      <c r="E16" s="3" t="s">
        <v>464</v>
      </c>
      <c r="F16" s="6" t="s">
        <v>251</v>
      </c>
    </row>
    <row r="17" spans="1:13" s="19" customFormat="1" ht="36" customHeight="1" thickBot="1">
      <c r="A17" s="203"/>
      <c r="B17" s="205"/>
      <c r="C17" s="28" t="s">
        <v>246</v>
      </c>
      <c r="D17" s="17">
        <v>5</v>
      </c>
      <c r="E17" s="3" t="s">
        <v>465</v>
      </c>
      <c r="F17" s="6" t="s">
        <v>170</v>
      </c>
    </row>
    <row r="18" spans="1:13" s="19" customFormat="1" ht="29.25" customHeight="1" thickBot="1">
      <c r="A18" s="203"/>
      <c r="B18" s="206"/>
      <c r="C18" s="28" t="s">
        <v>200</v>
      </c>
      <c r="D18" s="5">
        <v>17</v>
      </c>
      <c r="E18" s="3" t="s">
        <v>466</v>
      </c>
      <c r="F18" s="6" t="s">
        <v>399</v>
      </c>
    </row>
    <row r="19" spans="1:13" ht="41.25" customHeight="1" thickBot="1">
      <c r="A19" s="203"/>
      <c r="B19" s="204" t="s">
        <v>407</v>
      </c>
      <c r="C19" s="28" t="s">
        <v>141</v>
      </c>
      <c r="D19" s="5">
        <v>12</v>
      </c>
      <c r="E19" s="3" t="s">
        <v>467</v>
      </c>
      <c r="F19" s="6" t="s">
        <v>471</v>
      </c>
      <c r="L19"/>
      <c r="M19"/>
    </row>
    <row r="20" spans="1:13" ht="41.25" customHeight="1" thickBot="1">
      <c r="A20" s="203"/>
      <c r="B20" s="205"/>
      <c r="C20" s="28" t="s">
        <v>275</v>
      </c>
      <c r="D20" s="17">
        <v>5</v>
      </c>
      <c r="E20" s="3" t="s">
        <v>468</v>
      </c>
      <c r="F20" s="6" t="s">
        <v>275</v>
      </c>
      <c r="L20"/>
      <c r="M20"/>
    </row>
    <row r="21" spans="1:13" ht="41.25" customHeight="1" thickBot="1">
      <c r="A21" s="203"/>
      <c r="B21" s="205"/>
      <c r="C21" s="28" t="s">
        <v>276</v>
      </c>
      <c r="D21" s="17">
        <v>1</v>
      </c>
      <c r="E21" s="3">
        <v>45880</v>
      </c>
      <c r="F21" s="6" t="s">
        <v>276</v>
      </c>
      <c r="L21"/>
      <c r="M21"/>
    </row>
    <row r="22" spans="1:13" ht="41.25" customHeight="1" thickBot="1">
      <c r="A22" s="203"/>
      <c r="B22" s="205"/>
      <c r="C22" s="28" t="s">
        <v>277</v>
      </c>
      <c r="D22" s="17" t="s">
        <v>496</v>
      </c>
      <c r="E22" s="3" t="s">
        <v>469</v>
      </c>
      <c r="F22" s="6" t="s">
        <v>277</v>
      </c>
      <c r="L22"/>
      <c r="M22"/>
    </row>
    <row r="23" spans="1:13" ht="53.25" customHeight="1" thickBot="1">
      <c r="A23" s="203"/>
      <c r="B23" s="205"/>
      <c r="C23" s="28" t="s">
        <v>248</v>
      </c>
      <c r="D23" s="5">
        <v>1</v>
      </c>
      <c r="E23" s="3">
        <v>45922</v>
      </c>
      <c r="F23" s="6" t="s">
        <v>274</v>
      </c>
      <c r="L23"/>
      <c r="M23"/>
    </row>
    <row r="24" spans="1:13" ht="39" customHeight="1" thickBot="1">
      <c r="A24" s="203"/>
      <c r="B24" s="205"/>
      <c r="C24" s="28" t="s">
        <v>247</v>
      </c>
      <c r="D24" s="5">
        <v>2</v>
      </c>
      <c r="E24" s="3" t="s">
        <v>470</v>
      </c>
      <c r="F24" s="6" t="s">
        <v>247</v>
      </c>
      <c r="L24"/>
      <c r="M24"/>
    </row>
    <row r="25" spans="1:13" ht="42" customHeight="1" thickBot="1">
      <c r="A25" s="203"/>
      <c r="B25" s="205"/>
      <c r="C25" s="28" t="s">
        <v>200</v>
      </c>
      <c r="D25" s="5">
        <v>17</v>
      </c>
      <c r="E25" s="3" t="s">
        <v>429</v>
      </c>
      <c r="F25" s="6" t="s">
        <v>405</v>
      </c>
    </row>
    <row r="26" spans="1:13" ht="54" customHeight="1" thickBot="1">
      <c r="A26" s="203"/>
      <c r="B26" s="204" t="s">
        <v>400</v>
      </c>
      <c r="C26" s="28" t="s">
        <v>265</v>
      </c>
      <c r="D26" s="5">
        <v>9</v>
      </c>
      <c r="E26" s="3" t="s">
        <v>475</v>
      </c>
      <c r="F26" s="6" t="s">
        <v>486</v>
      </c>
    </row>
    <row r="27" spans="1:13" ht="40.5" customHeight="1" thickBot="1">
      <c r="A27" s="203"/>
      <c r="B27" s="205"/>
      <c r="C27" s="28" t="s">
        <v>266</v>
      </c>
      <c r="D27" s="5">
        <v>26</v>
      </c>
      <c r="E27" s="3" t="s">
        <v>426</v>
      </c>
      <c r="F27" s="9" t="s">
        <v>485</v>
      </c>
    </row>
    <row r="28" spans="1:13" ht="48" customHeight="1" thickBot="1">
      <c r="A28" s="203"/>
      <c r="B28" s="205"/>
      <c r="C28" s="28" t="s">
        <v>406</v>
      </c>
      <c r="D28" s="5">
        <v>5</v>
      </c>
      <c r="E28" s="3" t="s">
        <v>476</v>
      </c>
      <c r="F28" s="9" t="s">
        <v>300</v>
      </c>
    </row>
    <row r="29" spans="1:13" ht="49.5" customHeight="1" thickBot="1">
      <c r="A29" s="203"/>
      <c r="B29" s="205"/>
      <c r="C29" s="28" t="s">
        <v>267</v>
      </c>
      <c r="D29" s="5">
        <v>5</v>
      </c>
      <c r="E29" s="3" t="s">
        <v>477</v>
      </c>
      <c r="F29" s="9" t="s">
        <v>264</v>
      </c>
    </row>
    <row r="30" spans="1:13" ht="40.5" customHeight="1" thickBot="1">
      <c r="A30" s="203"/>
      <c r="B30" s="205"/>
      <c r="C30" s="28" t="s">
        <v>262</v>
      </c>
      <c r="D30" s="5" t="s">
        <v>49</v>
      </c>
      <c r="E30" s="3" t="s">
        <v>479</v>
      </c>
      <c r="F30" s="9" t="s">
        <v>271</v>
      </c>
      <c r="H30" s="133"/>
    </row>
    <row r="31" spans="1:13" ht="40.5" customHeight="1" thickBot="1">
      <c r="A31" s="203"/>
      <c r="B31" s="205"/>
      <c r="C31" s="28" t="s">
        <v>268</v>
      </c>
      <c r="D31" s="5" t="s">
        <v>49</v>
      </c>
      <c r="E31" s="3" t="s">
        <v>480</v>
      </c>
      <c r="F31" s="9" t="s">
        <v>263</v>
      </c>
    </row>
    <row r="32" spans="1:13" ht="40.5" customHeight="1" thickBot="1">
      <c r="A32" s="203"/>
      <c r="B32" s="206"/>
      <c r="C32" s="28" t="s">
        <v>269</v>
      </c>
      <c r="D32" s="17">
        <v>5</v>
      </c>
      <c r="E32" s="3" t="s">
        <v>487</v>
      </c>
      <c r="F32" s="6" t="s">
        <v>270</v>
      </c>
    </row>
    <row r="33" spans="1:8" ht="55.5" customHeight="1" thickBot="1">
      <c r="A33" s="202" t="s">
        <v>483</v>
      </c>
      <c r="B33" s="204" t="s">
        <v>401</v>
      </c>
      <c r="C33" s="28" t="s">
        <v>265</v>
      </c>
      <c r="D33" s="5">
        <v>5</v>
      </c>
      <c r="E33" s="37" t="s">
        <v>488</v>
      </c>
      <c r="F33" s="6" t="s">
        <v>482</v>
      </c>
    </row>
    <row r="34" spans="1:8" ht="42.75" customHeight="1" thickBot="1">
      <c r="A34" s="203"/>
      <c r="B34" s="205"/>
      <c r="C34" s="28" t="s">
        <v>266</v>
      </c>
      <c r="D34" s="5">
        <v>26</v>
      </c>
      <c r="E34" s="3" t="s">
        <v>439</v>
      </c>
      <c r="F34" s="9" t="s">
        <v>481</v>
      </c>
    </row>
    <row r="35" spans="1:8" ht="42.75" customHeight="1" thickBot="1">
      <c r="A35" s="203"/>
      <c r="B35" s="205"/>
      <c r="C35" s="28" t="s">
        <v>406</v>
      </c>
      <c r="D35" s="5">
        <v>5</v>
      </c>
      <c r="E35" s="134" t="s">
        <v>489</v>
      </c>
      <c r="F35" s="9" t="s">
        <v>300</v>
      </c>
    </row>
    <row r="36" spans="1:8" ht="42.75" customHeight="1" thickBot="1">
      <c r="A36" s="203"/>
      <c r="B36" s="205"/>
      <c r="C36" s="28" t="s">
        <v>267</v>
      </c>
      <c r="D36" s="5">
        <v>5</v>
      </c>
      <c r="E36" s="134" t="s">
        <v>490</v>
      </c>
      <c r="F36" s="9" t="s">
        <v>264</v>
      </c>
    </row>
    <row r="37" spans="1:8" ht="42.75" customHeight="1" thickBot="1">
      <c r="A37" s="203"/>
      <c r="B37" s="205"/>
      <c r="C37" s="28" t="s">
        <v>262</v>
      </c>
      <c r="D37" s="5" t="s">
        <v>63</v>
      </c>
      <c r="E37" s="134" t="s">
        <v>491</v>
      </c>
      <c r="F37" s="9" t="s">
        <v>271</v>
      </c>
      <c r="H37" s="133"/>
    </row>
    <row r="38" spans="1:8" ht="42.75" customHeight="1" thickBot="1">
      <c r="A38" s="203"/>
      <c r="B38" s="205"/>
      <c r="C38" s="28" t="s">
        <v>268</v>
      </c>
      <c r="D38" s="5" t="s">
        <v>63</v>
      </c>
      <c r="E38" s="134" t="s">
        <v>492</v>
      </c>
      <c r="F38" s="9" t="s">
        <v>263</v>
      </c>
    </row>
    <row r="39" spans="1:8" ht="48" customHeight="1" thickBot="1">
      <c r="A39" s="203"/>
      <c r="B39" s="206"/>
      <c r="C39" s="28" t="s">
        <v>269</v>
      </c>
      <c r="D39" s="5">
        <v>5</v>
      </c>
      <c r="E39" s="134" t="s">
        <v>452</v>
      </c>
      <c r="F39" s="6" t="s">
        <v>270</v>
      </c>
    </row>
  </sheetData>
  <autoFilter ref="A2:F25" xr:uid="{00000000-0009-0000-0000-000003000000}"/>
  <mergeCells count="7">
    <mergeCell ref="A33:A39"/>
    <mergeCell ref="B33:B39"/>
    <mergeCell ref="A1:F1"/>
    <mergeCell ref="A3:A32"/>
    <mergeCell ref="B3:B18"/>
    <mergeCell ref="B19:B25"/>
    <mergeCell ref="B26:B32"/>
  </mergeCells>
  <printOptions horizontalCentered="1"/>
  <pageMargins left="0.23622047244094491" right="0.23622047244094491" top="0.74803149606299213" bottom="0.74803149606299213" header="0.31496062992125984" footer="0.31496062992125984"/>
  <pageSetup paperSize="9" scale="40" fitToHeight="0" orientation="portrait" r:id="rId1"/>
  <headerFooter>
    <oddHeader>&amp;L&amp;"Arimo,Kalın"Ek-3.1 &amp;"Arimo,Normal"29.05.2025/05-03 gün ve sayılı YTÜ Senatosu kararı eki.</oddHeader>
    <oddFooter>&amp;CSayfa &amp;P /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CC47-6A3B-417A-A376-5565CC40F276}">
  <sheetPr>
    <tabColor theme="9" tint="-0.249977111117893"/>
    <pageSetUpPr fitToPage="1"/>
  </sheetPr>
  <dimension ref="A1:G36"/>
  <sheetViews>
    <sheetView view="pageBreakPreview" zoomScale="130" zoomScaleNormal="100" zoomScaleSheetLayoutView="130" workbookViewId="0">
      <selection sqref="A1:B1"/>
    </sheetView>
  </sheetViews>
  <sheetFormatPr defaultColWidth="9.140625" defaultRowHeight="22.5" customHeight="1"/>
  <cols>
    <col min="1" max="1" width="30.5703125" style="193" bestFit="1" customWidth="1"/>
    <col min="2" max="2" width="51.28515625" style="189" bestFit="1" customWidth="1"/>
    <col min="3" max="16384" width="9.140625" style="189"/>
  </cols>
  <sheetData>
    <row r="1" spans="1:7" ht="34.5" customHeight="1" thickBot="1">
      <c r="A1" s="207" t="s">
        <v>478</v>
      </c>
      <c r="B1" s="207"/>
    </row>
    <row r="2" spans="1:7" ht="29.25" customHeight="1" thickBot="1">
      <c r="A2" s="196" t="s">
        <v>147</v>
      </c>
      <c r="B2" s="197" t="s">
        <v>148</v>
      </c>
    </row>
    <row r="3" spans="1:7" ht="18.75" customHeight="1" thickBot="1">
      <c r="A3" s="194">
        <v>45658</v>
      </c>
      <c r="B3" s="195" t="s">
        <v>330</v>
      </c>
      <c r="G3" s="192"/>
    </row>
    <row r="4" spans="1:7" ht="18.75" customHeight="1" thickBot="1">
      <c r="A4" s="190">
        <v>45745</v>
      </c>
      <c r="B4" s="191" t="s">
        <v>331</v>
      </c>
      <c r="G4" s="192"/>
    </row>
    <row r="5" spans="1:7" ht="18.75" customHeight="1" thickBot="1">
      <c r="A5" s="190">
        <v>45746</v>
      </c>
      <c r="B5" s="191" t="s">
        <v>332</v>
      </c>
      <c r="G5" s="192"/>
    </row>
    <row r="6" spans="1:7" ht="18.75" customHeight="1" thickBot="1">
      <c r="A6" s="190">
        <v>45747</v>
      </c>
      <c r="B6" s="191" t="s">
        <v>333</v>
      </c>
      <c r="G6" s="192"/>
    </row>
    <row r="7" spans="1:7" ht="18.75" customHeight="1" thickBot="1">
      <c r="A7" s="190">
        <v>45748</v>
      </c>
      <c r="B7" s="191" t="s">
        <v>334</v>
      </c>
      <c r="G7" s="192"/>
    </row>
    <row r="8" spans="1:7" ht="18.75" customHeight="1" thickBot="1">
      <c r="A8" s="190">
        <v>45770</v>
      </c>
      <c r="B8" s="191" t="s">
        <v>335</v>
      </c>
      <c r="G8" s="192"/>
    </row>
    <row r="9" spans="1:7" ht="18.75" customHeight="1" thickBot="1">
      <c r="A9" s="190">
        <v>45778</v>
      </c>
      <c r="B9" s="191" t="s">
        <v>336</v>
      </c>
      <c r="G9" s="192"/>
    </row>
    <row r="10" spans="1:7" ht="18.75" customHeight="1" thickBot="1">
      <c r="A10" s="190">
        <v>45796</v>
      </c>
      <c r="B10" s="191" t="s">
        <v>337</v>
      </c>
      <c r="G10" s="192"/>
    </row>
    <row r="11" spans="1:7" ht="18.75" customHeight="1" thickBot="1">
      <c r="A11" s="190">
        <v>45813</v>
      </c>
      <c r="B11" s="191" t="s">
        <v>338</v>
      </c>
      <c r="G11" s="192"/>
    </row>
    <row r="12" spans="1:7" ht="18.75" customHeight="1" thickBot="1">
      <c r="A12" s="190">
        <v>45814</v>
      </c>
      <c r="B12" s="191" t="s">
        <v>339</v>
      </c>
      <c r="G12" s="192"/>
    </row>
    <row r="13" spans="1:7" ht="18.75" customHeight="1" thickBot="1">
      <c r="A13" s="190">
        <v>45815</v>
      </c>
      <c r="B13" s="191" t="s">
        <v>340</v>
      </c>
      <c r="G13" s="192"/>
    </row>
    <row r="14" spans="1:7" ht="18.75" customHeight="1" thickBot="1">
      <c r="A14" s="190">
        <v>45816</v>
      </c>
      <c r="B14" s="191" t="s">
        <v>341</v>
      </c>
      <c r="G14" s="192"/>
    </row>
    <row r="15" spans="1:7" ht="18.75" customHeight="1" thickBot="1">
      <c r="A15" s="190">
        <v>45817</v>
      </c>
      <c r="B15" s="191" t="s">
        <v>342</v>
      </c>
      <c r="G15" s="192"/>
    </row>
    <row r="16" spans="1:7" ht="18.75" customHeight="1" thickBot="1">
      <c r="A16" s="190">
        <v>45853</v>
      </c>
      <c r="B16" s="191" t="s">
        <v>343</v>
      </c>
      <c r="G16" s="192"/>
    </row>
    <row r="17" spans="1:7" ht="18.75" customHeight="1" thickBot="1">
      <c r="A17" s="190">
        <v>45899</v>
      </c>
      <c r="B17" s="191" t="s">
        <v>344</v>
      </c>
      <c r="G17" s="192"/>
    </row>
    <row r="18" spans="1:7" ht="18.75" customHeight="1" thickBot="1">
      <c r="A18" s="190">
        <v>45958</v>
      </c>
      <c r="B18" s="191" t="s">
        <v>346</v>
      </c>
      <c r="G18" s="192"/>
    </row>
    <row r="19" spans="1:7" ht="18.75" customHeight="1" thickBot="1">
      <c r="A19" s="190">
        <v>45959</v>
      </c>
      <c r="B19" s="191" t="s">
        <v>347</v>
      </c>
      <c r="G19" s="192"/>
    </row>
    <row r="20" spans="1:7" ht="18.75" customHeight="1" thickBot="1">
      <c r="A20" s="194">
        <v>46023</v>
      </c>
      <c r="B20" s="195" t="s">
        <v>345</v>
      </c>
    </row>
    <row r="21" spans="1:7" ht="18.75" customHeight="1" thickBot="1">
      <c r="A21" s="190">
        <v>46100</v>
      </c>
      <c r="B21" s="191" t="s">
        <v>408</v>
      </c>
    </row>
    <row r="22" spans="1:7" ht="18.75" customHeight="1" thickBot="1">
      <c r="A22" s="190">
        <v>46101</v>
      </c>
      <c r="B22" s="191" t="s">
        <v>409</v>
      </c>
    </row>
    <row r="23" spans="1:7" ht="18.75" customHeight="1" thickBot="1">
      <c r="A23" s="190">
        <v>46102</v>
      </c>
      <c r="B23" s="191" t="s">
        <v>410</v>
      </c>
    </row>
    <row r="24" spans="1:7" ht="18.75" customHeight="1" thickBot="1">
      <c r="A24" s="190">
        <v>46103</v>
      </c>
      <c r="B24" s="191" t="s">
        <v>411</v>
      </c>
    </row>
    <row r="25" spans="1:7" ht="18.75" customHeight="1" thickBot="1">
      <c r="A25" s="190">
        <v>46135</v>
      </c>
      <c r="B25" s="191" t="s">
        <v>412</v>
      </c>
    </row>
    <row r="26" spans="1:7" ht="18.75" customHeight="1" thickBot="1">
      <c r="A26" s="190">
        <v>46143</v>
      </c>
      <c r="B26" s="191" t="s">
        <v>413</v>
      </c>
    </row>
    <row r="27" spans="1:7" ht="18.75" customHeight="1" thickBot="1">
      <c r="A27" s="190">
        <v>46161</v>
      </c>
      <c r="B27" s="191" t="s">
        <v>414</v>
      </c>
    </row>
    <row r="28" spans="1:7" ht="18.75" customHeight="1" thickBot="1">
      <c r="A28" s="190">
        <v>46168</v>
      </c>
      <c r="B28" s="191" t="s">
        <v>415</v>
      </c>
    </row>
    <row r="29" spans="1:7" ht="18.75" customHeight="1" thickBot="1">
      <c r="A29" s="190">
        <v>46169</v>
      </c>
      <c r="B29" s="191" t="s">
        <v>416</v>
      </c>
    </row>
    <row r="30" spans="1:7" ht="18.75" customHeight="1" thickBot="1">
      <c r="A30" s="190">
        <v>46170</v>
      </c>
      <c r="B30" s="191" t="s">
        <v>417</v>
      </c>
    </row>
    <row r="31" spans="1:7" ht="18.75" customHeight="1" thickBot="1">
      <c r="A31" s="190">
        <v>46171</v>
      </c>
      <c r="B31" s="191" t="s">
        <v>418</v>
      </c>
    </row>
    <row r="32" spans="1:7" ht="18.75" customHeight="1" thickBot="1">
      <c r="A32" s="190">
        <v>46172</v>
      </c>
      <c r="B32" s="191" t="s">
        <v>419</v>
      </c>
    </row>
    <row r="33" spans="1:2" ht="18.75" customHeight="1" thickBot="1">
      <c r="A33" s="190">
        <v>46218</v>
      </c>
      <c r="B33" s="191" t="s">
        <v>420</v>
      </c>
    </row>
    <row r="34" spans="1:2" ht="18.75" customHeight="1" thickBot="1">
      <c r="A34" s="190">
        <v>46264</v>
      </c>
      <c r="B34" s="191" t="s">
        <v>421</v>
      </c>
    </row>
    <row r="35" spans="1:2" ht="18.75" customHeight="1" thickBot="1">
      <c r="A35" s="190">
        <v>46323</v>
      </c>
      <c r="B35" s="191" t="s">
        <v>422</v>
      </c>
    </row>
    <row r="36" spans="1:2" ht="18.75" customHeight="1" thickBot="1">
      <c r="A36" s="190">
        <v>46324</v>
      </c>
      <c r="B36" s="191" t="s">
        <v>423</v>
      </c>
    </row>
  </sheetData>
  <mergeCells count="1">
    <mergeCell ref="A1:B1"/>
  </mergeCells>
  <printOptions horizontalCentered="1"/>
  <pageMargins left="0.23622047244094491" right="0.23622047244094491" top="0.74803149606299213" bottom="0.74803149606299213" header="0.31496062992125984" footer="0.31496062992125984"/>
  <pageSetup paperSize="9" fitToHeight="0"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N72"/>
  <sheetViews>
    <sheetView view="pageBreakPreview" zoomScale="55" zoomScaleNormal="55" zoomScaleSheetLayoutView="55" workbookViewId="0">
      <selection activeCell="AA12" sqref="AA12"/>
    </sheetView>
  </sheetViews>
  <sheetFormatPr defaultColWidth="8.7109375" defaultRowHeight="12.75"/>
  <cols>
    <col min="1" max="1" width="34" style="25" customWidth="1"/>
    <col min="2" max="2" width="12.42578125" style="25" customWidth="1"/>
    <col min="3" max="3" width="31.7109375" style="59" customWidth="1"/>
    <col min="4" max="4" width="13.28515625" style="59" customWidth="1"/>
    <col min="5" max="5" width="31.7109375" style="59" hidden="1" customWidth="1"/>
    <col min="6" max="6" width="12.42578125" style="25" hidden="1" customWidth="1"/>
    <col min="7" max="7" width="18.5703125" style="25" customWidth="1"/>
    <col min="8" max="8" width="33.7109375" style="32" customWidth="1"/>
    <col min="9" max="9" width="18.28515625" style="25" customWidth="1"/>
    <col min="10" max="10" width="34.85546875" style="94" hidden="1" customWidth="1"/>
    <col min="11" max="11" width="28.28515625" style="26" customWidth="1"/>
    <col min="12" max="12" width="31.7109375" style="26" bestFit="1" customWidth="1"/>
    <col min="13" max="13" width="31.7109375" style="61" bestFit="1" customWidth="1"/>
    <col min="14" max="14" width="116.28515625" style="27" customWidth="1"/>
    <col min="15" max="16384" width="8.7109375" style="1"/>
  </cols>
  <sheetData>
    <row r="1" spans="1:14" ht="97.5" customHeight="1" thickBot="1">
      <c r="A1" s="101"/>
      <c r="B1" s="101"/>
      <c r="C1" s="101"/>
      <c r="D1" s="101"/>
      <c r="E1" s="101"/>
      <c r="F1" s="101"/>
      <c r="G1" s="201" t="s">
        <v>273</v>
      </c>
      <c r="H1" s="201"/>
      <c r="I1" s="201"/>
      <c r="J1" s="201"/>
      <c r="K1" s="201"/>
      <c r="L1" s="201"/>
      <c r="M1" s="201"/>
      <c r="N1" s="201"/>
    </row>
    <row r="2" spans="1:14" s="40" customFormat="1" ht="26.25" thickBot="1">
      <c r="A2" s="38" t="s">
        <v>195</v>
      </c>
      <c r="B2" s="38" t="s">
        <v>0</v>
      </c>
      <c r="C2" s="38" t="s">
        <v>196</v>
      </c>
      <c r="D2" s="38" t="s">
        <v>0</v>
      </c>
      <c r="E2" s="38" t="s">
        <v>34</v>
      </c>
      <c r="F2" s="38" t="s">
        <v>0</v>
      </c>
      <c r="G2" s="38" t="s">
        <v>1</v>
      </c>
      <c r="H2" s="38" t="s">
        <v>37</v>
      </c>
      <c r="I2" s="38" t="s">
        <v>2</v>
      </c>
      <c r="J2" s="38" t="s">
        <v>150</v>
      </c>
      <c r="K2" s="39" t="s">
        <v>3</v>
      </c>
      <c r="L2" s="38" t="s">
        <v>193</v>
      </c>
      <c r="M2" s="38" t="s">
        <v>186</v>
      </c>
      <c r="N2" s="2" t="s">
        <v>4</v>
      </c>
    </row>
    <row r="3" spans="1:14" ht="39" thickBot="1">
      <c r="A3" s="3">
        <v>45159</v>
      </c>
      <c r="B3" s="4">
        <f>WEEKNUM(A3,2)</f>
        <v>35</v>
      </c>
      <c r="C3" s="53">
        <v>44795</v>
      </c>
      <c r="D3" s="54">
        <f>WEEKNUM(C3,2)</f>
        <v>35</v>
      </c>
      <c r="E3" s="53"/>
      <c r="F3" s="4">
        <f>WEEKNUM(E3,2)</f>
        <v>1</v>
      </c>
      <c r="G3" s="4" t="s">
        <v>5</v>
      </c>
      <c r="H3" s="28" t="s">
        <v>39</v>
      </c>
      <c r="I3" s="4" t="s">
        <v>5</v>
      </c>
      <c r="J3" s="60" t="e">
        <f>VLOOKUP(A3,#REF!, 2,FALSE)</f>
        <v>#REF!</v>
      </c>
      <c r="K3" s="5">
        <v>3</v>
      </c>
      <c r="L3" s="34" t="s">
        <v>260</v>
      </c>
      <c r="M3" s="60" t="s">
        <v>197</v>
      </c>
      <c r="N3" s="6" t="s">
        <v>38</v>
      </c>
    </row>
    <row r="4" spans="1:14" ht="39" thickBot="1">
      <c r="A4" s="3">
        <v>45159</v>
      </c>
      <c r="B4" s="4">
        <f t="shared" ref="B4:B42" si="0">WEEKNUM(A4,2)</f>
        <v>35</v>
      </c>
      <c r="C4" s="53">
        <v>44795</v>
      </c>
      <c r="D4" s="54">
        <f t="shared" ref="D4:D42" si="1">WEEKNUM(C4,2)</f>
        <v>35</v>
      </c>
      <c r="E4" s="53"/>
      <c r="F4" s="4">
        <f t="shared" ref="F4:F21" si="2">WEEKNUM(E4,2)</f>
        <v>1</v>
      </c>
      <c r="G4" s="4" t="s">
        <v>5</v>
      </c>
      <c r="H4" s="28" t="s">
        <v>39</v>
      </c>
      <c r="I4" s="4" t="s">
        <v>5</v>
      </c>
      <c r="J4" s="60" t="e">
        <f>VLOOKUP(A4,#REF!, 2,FALSE)</f>
        <v>#REF!</v>
      </c>
      <c r="K4" s="17" t="s">
        <v>198</v>
      </c>
      <c r="L4" s="34" t="s">
        <v>260</v>
      </c>
      <c r="M4" s="60" t="s">
        <v>194</v>
      </c>
      <c r="N4" s="6" t="s">
        <v>140</v>
      </c>
    </row>
    <row r="5" spans="1:14" ht="27.6" customHeight="1" thickBot="1">
      <c r="A5" s="115">
        <v>45168</v>
      </c>
      <c r="B5" s="116">
        <f t="shared" si="0"/>
        <v>36</v>
      </c>
      <c r="C5" s="53">
        <v>44804</v>
      </c>
      <c r="D5" s="54">
        <f t="shared" si="1"/>
        <v>36</v>
      </c>
      <c r="E5" s="115"/>
      <c r="F5" s="116">
        <f t="shared" si="2"/>
        <v>1</v>
      </c>
      <c r="G5" s="135" t="s">
        <v>5</v>
      </c>
      <c r="H5" s="136" t="s">
        <v>14</v>
      </c>
      <c r="I5" s="135" t="s">
        <v>5</v>
      </c>
      <c r="J5" s="137" t="e">
        <f>VLOOKUP(A5,#REF!, 2,FALSE)</f>
        <v>#REF!</v>
      </c>
      <c r="K5" s="72" t="s">
        <v>14</v>
      </c>
      <c r="L5" s="76">
        <v>45168</v>
      </c>
      <c r="M5" s="53">
        <v>44803</v>
      </c>
      <c r="N5" s="107" t="s">
        <v>149</v>
      </c>
    </row>
    <row r="6" spans="1:14" ht="27.6" customHeight="1" thickBot="1">
      <c r="A6" s="3">
        <v>45177</v>
      </c>
      <c r="B6" s="4">
        <f t="shared" si="0"/>
        <v>37</v>
      </c>
      <c r="C6" s="53">
        <v>44813</v>
      </c>
      <c r="D6" s="54">
        <f t="shared" si="1"/>
        <v>37</v>
      </c>
      <c r="E6" s="53"/>
      <c r="F6" s="4">
        <f t="shared" si="2"/>
        <v>1</v>
      </c>
      <c r="G6" s="4" t="s">
        <v>5</v>
      </c>
      <c r="H6" s="28" t="s">
        <v>42</v>
      </c>
      <c r="I6" s="4" t="s">
        <v>5</v>
      </c>
      <c r="J6" s="60" t="e">
        <f>VLOOKUP(A6,#REF!, 2,FALSE)</f>
        <v>#REF!</v>
      </c>
      <c r="K6" s="5">
        <v>1</v>
      </c>
      <c r="L6" s="3">
        <f>A6</f>
        <v>45177</v>
      </c>
      <c r="M6" s="53">
        <v>44813</v>
      </c>
      <c r="N6" s="6" t="s">
        <v>41</v>
      </c>
    </row>
    <row r="7" spans="1:14" ht="77.25" thickBot="1">
      <c r="A7" s="3">
        <v>45173</v>
      </c>
      <c r="B7" s="4">
        <f>WEEKNUM(A7,2)</f>
        <v>37</v>
      </c>
      <c r="C7" s="53">
        <v>44830</v>
      </c>
      <c r="D7" s="54">
        <f>WEEKNUM(C7,2)</f>
        <v>40</v>
      </c>
      <c r="E7" s="53"/>
      <c r="F7" s="4"/>
      <c r="G7" s="4" t="s">
        <v>5</v>
      </c>
      <c r="H7" s="28" t="s">
        <v>208</v>
      </c>
      <c r="I7" s="4" t="s">
        <v>5</v>
      </c>
      <c r="J7" s="60" t="e">
        <f>VLOOKUP(A7,#REF!, 2,FALSE)</f>
        <v>#REF!</v>
      </c>
      <c r="K7" s="5">
        <v>3</v>
      </c>
      <c r="L7" s="3" t="s">
        <v>253</v>
      </c>
      <c r="M7" s="53" t="s">
        <v>207</v>
      </c>
      <c r="N7" s="6" t="s">
        <v>209</v>
      </c>
    </row>
    <row r="8" spans="1:14" ht="77.25" thickBot="1">
      <c r="A8" s="3">
        <v>45180</v>
      </c>
      <c r="B8" s="4">
        <f t="shared" si="0"/>
        <v>38</v>
      </c>
      <c r="C8" s="53">
        <v>44823</v>
      </c>
      <c r="D8" s="54">
        <f t="shared" si="1"/>
        <v>39</v>
      </c>
      <c r="E8" s="53">
        <v>44096</v>
      </c>
      <c r="F8" s="4">
        <f t="shared" si="2"/>
        <v>39</v>
      </c>
      <c r="G8" s="4" t="s">
        <v>5</v>
      </c>
      <c r="H8" s="28" t="s">
        <v>210</v>
      </c>
      <c r="I8" s="4" t="s">
        <v>5</v>
      </c>
      <c r="J8" s="60" t="e">
        <f>VLOOKUP(A8,#REF!, 2,FALSE)</f>
        <v>#REF!</v>
      </c>
      <c r="K8" s="5">
        <v>3</v>
      </c>
      <c r="L8" s="3" t="s">
        <v>254</v>
      </c>
      <c r="M8" s="53" t="s">
        <v>211</v>
      </c>
      <c r="N8" s="6" t="s">
        <v>212</v>
      </c>
    </row>
    <row r="9" spans="1:14" ht="39" thickBot="1">
      <c r="A9" s="3">
        <v>45189</v>
      </c>
      <c r="B9" s="4">
        <f t="shared" si="0"/>
        <v>39</v>
      </c>
      <c r="C9" s="53">
        <v>44847</v>
      </c>
      <c r="D9" s="54">
        <f t="shared" si="1"/>
        <v>42</v>
      </c>
      <c r="E9" s="53">
        <v>44098</v>
      </c>
      <c r="F9" s="4">
        <f t="shared" si="2"/>
        <v>39</v>
      </c>
      <c r="G9" s="4" t="s">
        <v>5</v>
      </c>
      <c r="H9" s="28" t="s">
        <v>255</v>
      </c>
      <c r="I9" s="4" t="s">
        <v>5</v>
      </c>
      <c r="J9" s="60" t="e">
        <f>VLOOKUP(A9,#REF!, 2,FALSE)</f>
        <v>#REF!</v>
      </c>
      <c r="K9" s="5">
        <v>3</v>
      </c>
      <c r="L9" s="3">
        <v>45189</v>
      </c>
      <c r="M9" s="53">
        <v>44847</v>
      </c>
      <c r="N9" s="6" t="s">
        <v>256</v>
      </c>
    </row>
    <row r="10" spans="1:14" ht="34.5" customHeight="1" thickBot="1">
      <c r="A10" s="3">
        <v>45187</v>
      </c>
      <c r="B10" s="4">
        <f t="shared" si="0"/>
        <v>39</v>
      </c>
      <c r="C10" s="53">
        <v>44818</v>
      </c>
      <c r="D10" s="54">
        <f t="shared" si="1"/>
        <v>38</v>
      </c>
      <c r="E10" s="53">
        <v>44089</v>
      </c>
      <c r="F10" s="4">
        <f t="shared" si="2"/>
        <v>38</v>
      </c>
      <c r="G10" s="4" t="s">
        <v>5</v>
      </c>
      <c r="H10" s="28" t="s">
        <v>43</v>
      </c>
      <c r="I10" s="4" t="s">
        <v>5</v>
      </c>
      <c r="J10" s="60" t="e">
        <f>VLOOKUP(A10,#REF!, 2,FALSE)</f>
        <v>#REF!</v>
      </c>
      <c r="K10" s="5">
        <v>10</v>
      </c>
      <c r="L10" s="3" t="s">
        <v>261</v>
      </c>
      <c r="M10" s="53" t="s">
        <v>189</v>
      </c>
      <c r="N10" s="6" t="s">
        <v>7</v>
      </c>
    </row>
    <row r="11" spans="1:14" ht="64.5" customHeight="1" thickBot="1">
      <c r="A11" s="3">
        <v>45191</v>
      </c>
      <c r="B11" s="4">
        <f t="shared" si="0"/>
        <v>39</v>
      </c>
      <c r="C11" s="53">
        <v>44827</v>
      </c>
      <c r="D11" s="54">
        <f t="shared" si="1"/>
        <v>39</v>
      </c>
      <c r="E11" s="53">
        <v>44102</v>
      </c>
      <c r="F11" s="4">
        <f t="shared" si="2"/>
        <v>40</v>
      </c>
      <c r="G11" s="4" t="s">
        <v>5</v>
      </c>
      <c r="H11" s="28" t="s">
        <v>200</v>
      </c>
      <c r="I11" s="4" t="s">
        <v>5</v>
      </c>
      <c r="J11" s="60" t="e">
        <f>VLOOKUP(A11,#REF!, 2,FALSE)</f>
        <v>#REF!</v>
      </c>
      <c r="K11" s="5" t="s">
        <v>183</v>
      </c>
      <c r="L11" s="3" t="s">
        <v>201</v>
      </c>
      <c r="M11" s="53" t="s">
        <v>176</v>
      </c>
      <c r="N11" s="7" t="s">
        <v>202</v>
      </c>
    </row>
    <row r="12" spans="1:14" s="13" customFormat="1" ht="29.25" customHeight="1" thickBot="1">
      <c r="A12" s="117">
        <v>45201</v>
      </c>
      <c r="B12" s="118">
        <f t="shared" si="0"/>
        <v>41</v>
      </c>
      <c r="C12" s="117">
        <v>44837</v>
      </c>
      <c r="D12" s="118">
        <f t="shared" si="1"/>
        <v>41</v>
      </c>
      <c r="E12" s="117">
        <v>44109</v>
      </c>
      <c r="F12" s="118">
        <f t="shared" si="2"/>
        <v>41</v>
      </c>
      <c r="G12" s="119" t="s">
        <v>10</v>
      </c>
      <c r="H12" s="120" t="s">
        <v>69</v>
      </c>
      <c r="I12" s="119">
        <v>1</v>
      </c>
      <c r="J12" s="121" t="e">
        <f>VLOOKUP(A12,#REF!, 2,FALSE)</f>
        <v>#REF!</v>
      </c>
      <c r="K12" s="119">
        <v>1</v>
      </c>
      <c r="L12" s="117">
        <v>45201</v>
      </c>
      <c r="M12" s="117">
        <v>44837</v>
      </c>
      <c r="N12" s="122" t="s">
        <v>11</v>
      </c>
    </row>
    <row r="13" spans="1:14" s="35" customFormat="1" ht="36" customHeight="1" thickBot="1">
      <c r="A13" s="76">
        <v>45227</v>
      </c>
      <c r="B13" s="71">
        <f t="shared" si="0"/>
        <v>44</v>
      </c>
      <c r="C13" s="76">
        <v>44862</v>
      </c>
      <c r="D13" s="71">
        <f t="shared" si="1"/>
        <v>44</v>
      </c>
      <c r="E13" s="76">
        <v>44134</v>
      </c>
      <c r="F13" s="71">
        <f t="shared" si="2"/>
        <v>44</v>
      </c>
      <c r="G13" s="71" t="s">
        <v>13</v>
      </c>
      <c r="H13" s="72" t="s">
        <v>49</v>
      </c>
      <c r="I13" s="71">
        <v>4</v>
      </c>
      <c r="J13" s="60" t="e">
        <f>VLOOKUP(A13,#REF!, 2,FALSE)</f>
        <v>#REF!</v>
      </c>
      <c r="K13" s="74" t="s">
        <v>177</v>
      </c>
      <c r="L13" s="73">
        <v>45227</v>
      </c>
      <c r="M13" s="53">
        <v>44862</v>
      </c>
      <c r="N13" s="75" t="s">
        <v>56</v>
      </c>
    </row>
    <row r="14" spans="1:14" s="35" customFormat="1" ht="24.95" customHeight="1" thickBot="1">
      <c r="A14" s="76">
        <v>45228</v>
      </c>
      <c r="B14" s="71">
        <f t="shared" si="0"/>
        <v>44</v>
      </c>
      <c r="C14" s="76">
        <v>44863</v>
      </c>
      <c r="D14" s="71">
        <f t="shared" si="1"/>
        <v>44</v>
      </c>
      <c r="E14" s="76">
        <v>44135</v>
      </c>
      <c r="F14" s="71">
        <f t="shared" si="2"/>
        <v>44</v>
      </c>
      <c r="G14" s="71" t="s">
        <v>13</v>
      </c>
      <c r="H14" s="72" t="s">
        <v>49</v>
      </c>
      <c r="I14" s="71">
        <v>4</v>
      </c>
      <c r="J14" s="60" t="e">
        <f>VLOOKUP(A14,#REF!, 2,FALSE)</f>
        <v>#REF!</v>
      </c>
      <c r="K14" s="73" t="s">
        <v>14</v>
      </c>
      <c r="L14" s="73">
        <v>45228</v>
      </c>
      <c r="M14" s="53">
        <v>44863</v>
      </c>
      <c r="N14" s="75" t="s">
        <v>57</v>
      </c>
    </row>
    <row r="15" spans="1:14" s="70" customFormat="1" ht="22.5" customHeight="1" thickBot="1">
      <c r="A15" s="63">
        <v>45250</v>
      </c>
      <c r="B15" s="64">
        <f t="shared" si="0"/>
        <v>48</v>
      </c>
      <c r="C15" s="65">
        <v>44886</v>
      </c>
      <c r="D15" s="66">
        <f t="shared" si="1"/>
        <v>48</v>
      </c>
      <c r="E15" s="65">
        <v>44157</v>
      </c>
      <c r="F15" s="64">
        <f t="shared" si="2"/>
        <v>47</v>
      </c>
      <c r="G15" s="67" t="s">
        <v>10</v>
      </c>
      <c r="H15" s="68" t="s">
        <v>49</v>
      </c>
      <c r="I15" s="64">
        <v>8</v>
      </c>
      <c r="J15" s="60" t="e">
        <f>VLOOKUP(A15,#REF!, 2,FALSE)</f>
        <v>#REF!</v>
      </c>
      <c r="K15" s="69" t="s">
        <v>179</v>
      </c>
      <c r="L15" s="63" t="s">
        <v>214</v>
      </c>
      <c r="M15" s="53" t="s">
        <v>178</v>
      </c>
      <c r="N15" s="78" t="s">
        <v>50</v>
      </c>
    </row>
    <row r="16" spans="1:14" s="35" customFormat="1" ht="24.95" customHeight="1" thickBot="1">
      <c r="A16" s="76">
        <v>45292</v>
      </c>
      <c r="B16" s="71">
        <f t="shared" si="0"/>
        <v>1</v>
      </c>
      <c r="C16" s="76">
        <v>44927</v>
      </c>
      <c r="D16" s="71">
        <f t="shared" si="1"/>
        <v>1</v>
      </c>
      <c r="E16" s="76">
        <v>44198</v>
      </c>
      <c r="F16" s="71">
        <f t="shared" si="2"/>
        <v>1</v>
      </c>
      <c r="G16" s="71" t="s">
        <v>13</v>
      </c>
      <c r="H16" s="72" t="s">
        <v>49</v>
      </c>
      <c r="I16" s="71">
        <v>14</v>
      </c>
      <c r="J16" s="76" t="e">
        <f>VLOOKUP(A16,#REF!, 2,FALSE)</f>
        <v>#REF!</v>
      </c>
      <c r="K16" s="73" t="s">
        <v>14</v>
      </c>
      <c r="L16" s="73">
        <v>45292</v>
      </c>
      <c r="M16" s="76">
        <v>44927</v>
      </c>
      <c r="N16" s="75" t="s">
        <v>15</v>
      </c>
    </row>
    <row r="17" spans="1:14" s="114" customFormat="1" ht="29.1" customHeight="1" thickBot="1">
      <c r="A17" s="79">
        <v>45297</v>
      </c>
      <c r="B17" s="77">
        <f t="shared" si="0"/>
        <v>1</v>
      </c>
      <c r="C17" s="79">
        <v>44933</v>
      </c>
      <c r="D17" s="77">
        <f t="shared" si="1"/>
        <v>2</v>
      </c>
      <c r="E17" s="79">
        <v>44205</v>
      </c>
      <c r="F17" s="77">
        <f t="shared" si="2"/>
        <v>2</v>
      </c>
      <c r="G17" s="77" t="s">
        <v>10</v>
      </c>
      <c r="H17" s="80" t="s">
        <v>129</v>
      </c>
      <c r="I17" s="77">
        <v>14</v>
      </c>
      <c r="J17" s="123" t="e">
        <f>VLOOKUP(A17,#REF!, 2,FALSE)</f>
        <v>#REF!</v>
      </c>
      <c r="K17" s="81">
        <v>1</v>
      </c>
      <c r="L17" s="79">
        <v>45297</v>
      </c>
      <c r="M17" s="124">
        <v>44933</v>
      </c>
      <c r="N17" s="102" t="s">
        <v>215</v>
      </c>
    </row>
    <row r="18" spans="1:14" ht="26.45" customHeight="1" thickBot="1">
      <c r="A18" s="33">
        <v>45304</v>
      </c>
      <c r="B18" s="4">
        <f t="shared" si="0"/>
        <v>2</v>
      </c>
      <c r="C18" s="57">
        <v>44940</v>
      </c>
      <c r="D18" s="58">
        <f t="shared" si="1"/>
        <v>3</v>
      </c>
      <c r="E18" s="53">
        <v>44211</v>
      </c>
      <c r="F18" s="4">
        <f t="shared" si="2"/>
        <v>3</v>
      </c>
      <c r="G18" s="14" t="s">
        <v>10</v>
      </c>
      <c r="H18" s="31" t="s">
        <v>51</v>
      </c>
      <c r="I18" s="14" t="s">
        <v>53</v>
      </c>
      <c r="J18" s="60" t="e">
        <f>VLOOKUP(A18,#REF!, 2,FALSE)</f>
        <v>#REF!</v>
      </c>
      <c r="K18" s="23" t="s">
        <v>74</v>
      </c>
      <c r="L18" s="33" t="s">
        <v>217</v>
      </c>
      <c r="M18" s="53" t="s">
        <v>180</v>
      </c>
      <c r="N18" s="16" t="s">
        <v>51</v>
      </c>
    </row>
    <row r="19" spans="1:14" s="114" customFormat="1" ht="29.1" customHeight="1" thickBot="1">
      <c r="A19" s="79">
        <v>45304</v>
      </c>
      <c r="B19" s="77">
        <f t="shared" si="0"/>
        <v>2</v>
      </c>
      <c r="C19" s="79">
        <v>44940</v>
      </c>
      <c r="D19" s="77">
        <f t="shared" si="1"/>
        <v>3</v>
      </c>
      <c r="E19" s="79">
        <v>44212</v>
      </c>
      <c r="F19" s="77">
        <f t="shared" si="2"/>
        <v>3</v>
      </c>
      <c r="G19" s="77" t="s">
        <v>10</v>
      </c>
      <c r="H19" s="80" t="s">
        <v>52</v>
      </c>
      <c r="I19" s="77" t="s">
        <v>53</v>
      </c>
      <c r="J19" s="123" t="e">
        <f>VLOOKUP(A19,#REF!, 2,FALSE)</f>
        <v>#REF!</v>
      </c>
      <c r="K19" s="81">
        <v>1</v>
      </c>
      <c r="L19" s="79">
        <v>45304</v>
      </c>
      <c r="M19" s="124">
        <v>44940</v>
      </c>
      <c r="N19" s="102" t="s">
        <v>228</v>
      </c>
    </row>
    <row r="20" spans="1:14" ht="27.95" customHeight="1" thickBot="1">
      <c r="A20" s="3">
        <v>45314</v>
      </c>
      <c r="B20" s="4">
        <f t="shared" si="0"/>
        <v>4</v>
      </c>
      <c r="C20" s="53">
        <v>44950</v>
      </c>
      <c r="D20" s="54">
        <f t="shared" si="1"/>
        <v>5</v>
      </c>
      <c r="E20" s="53">
        <v>44226</v>
      </c>
      <c r="F20" s="4">
        <f t="shared" si="2"/>
        <v>5</v>
      </c>
      <c r="G20" s="4" t="s">
        <v>10</v>
      </c>
      <c r="H20" s="28" t="s">
        <v>19</v>
      </c>
      <c r="I20" s="4">
        <v>17</v>
      </c>
      <c r="J20" s="60" t="e">
        <f>VLOOKUP(A20,#REF!, 2,FALSE)</f>
        <v>#REF!</v>
      </c>
      <c r="K20" s="17">
        <v>5</v>
      </c>
      <c r="L20" s="3" t="s">
        <v>219</v>
      </c>
      <c r="M20" s="53" t="s">
        <v>151</v>
      </c>
      <c r="N20" s="6" t="s">
        <v>19</v>
      </c>
    </row>
    <row r="21" spans="1:14" ht="26.25" thickBot="1">
      <c r="A21" s="3">
        <v>45320</v>
      </c>
      <c r="B21" s="4">
        <f t="shared" si="0"/>
        <v>5</v>
      </c>
      <c r="C21" s="53">
        <v>44956</v>
      </c>
      <c r="D21" s="54">
        <f t="shared" si="1"/>
        <v>6</v>
      </c>
      <c r="E21" s="53">
        <v>44228</v>
      </c>
      <c r="F21" s="4">
        <f t="shared" si="2"/>
        <v>6</v>
      </c>
      <c r="G21" s="4" t="s">
        <v>10</v>
      </c>
      <c r="H21" s="28" t="s">
        <v>133</v>
      </c>
      <c r="I21" s="4" t="s">
        <v>18</v>
      </c>
      <c r="J21" s="60" t="e">
        <f>VLOOKUP(A21,#REF!, 2,FALSE)</f>
        <v>#REF!</v>
      </c>
      <c r="K21" s="17">
        <v>7</v>
      </c>
      <c r="L21" s="3" t="s">
        <v>220</v>
      </c>
      <c r="M21" s="53" t="s">
        <v>152</v>
      </c>
      <c r="N21" s="6" t="s">
        <v>133</v>
      </c>
    </row>
    <row r="22" spans="1:14" ht="51.75" thickBot="1">
      <c r="A22" s="3">
        <v>45321</v>
      </c>
      <c r="B22" s="4">
        <f t="shared" si="0"/>
        <v>5</v>
      </c>
      <c r="C22" s="53">
        <v>44957</v>
      </c>
      <c r="D22" s="54">
        <f t="shared" si="1"/>
        <v>6</v>
      </c>
      <c r="E22" s="53">
        <v>44235</v>
      </c>
      <c r="F22" s="4">
        <f>WEEKNUM(E22)</f>
        <v>7</v>
      </c>
      <c r="G22" s="4" t="s">
        <v>10</v>
      </c>
      <c r="H22" s="28" t="s">
        <v>138</v>
      </c>
      <c r="I22" s="4">
        <v>18</v>
      </c>
      <c r="J22" s="60" t="e">
        <f>VLOOKUP(A22,#REF!, 2,FALSE)</f>
        <v>#REF!</v>
      </c>
      <c r="K22" s="5">
        <v>1</v>
      </c>
      <c r="L22" s="3">
        <v>45321</v>
      </c>
      <c r="M22" s="53">
        <v>44957</v>
      </c>
      <c r="N22" s="6" t="s">
        <v>221</v>
      </c>
    </row>
    <row r="23" spans="1:14" ht="30" customHeight="1" thickBot="1">
      <c r="A23" s="3">
        <v>45322</v>
      </c>
      <c r="B23" s="4">
        <f t="shared" si="0"/>
        <v>5</v>
      </c>
      <c r="C23" s="53">
        <v>44958</v>
      </c>
      <c r="D23" s="54">
        <f t="shared" si="1"/>
        <v>6</v>
      </c>
      <c r="E23" s="53">
        <v>44235</v>
      </c>
      <c r="F23" s="4">
        <f>WEEKNUM(E23)</f>
        <v>7</v>
      </c>
      <c r="G23" s="4" t="s">
        <v>10</v>
      </c>
      <c r="H23" s="28" t="s">
        <v>139</v>
      </c>
      <c r="I23" s="4">
        <v>18</v>
      </c>
      <c r="J23" s="60" t="e">
        <f>VLOOKUP(A23,#REF!, 2,FALSE)</f>
        <v>#REF!</v>
      </c>
      <c r="K23" s="5">
        <v>1</v>
      </c>
      <c r="L23" s="3">
        <v>45322</v>
      </c>
      <c r="M23" s="53">
        <v>44958</v>
      </c>
      <c r="N23" s="6" t="s">
        <v>21</v>
      </c>
    </row>
    <row r="24" spans="1:14" ht="30" customHeight="1" thickBot="1">
      <c r="A24" s="3">
        <v>45323</v>
      </c>
      <c r="B24" s="4">
        <f t="shared" si="0"/>
        <v>5</v>
      </c>
      <c r="C24" s="53">
        <v>44959</v>
      </c>
      <c r="D24" s="54">
        <f t="shared" si="1"/>
        <v>6</v>
      </c>
      <c r="E24" s="53">
        <v>44243</v>
      </c>
      <c r="F24" s="4">
        <f>WEEKNUM(E24)</f>
        <v>8</v>
      </c>
      <c r="G24" s="4" t="s">
        <v>10</v>
      </c>
      <c r="H24" s="28" t="s">
        <v>80</v>
      </c>
      <c r="I24" s="4">
        <v>18</v>
      </c>
      <c r="J24" s="60" t="e">
        <f>VLOOKUP(A24,#REF!, 2,FALSE)</f>
        <v>#REF!</v>
      </c>
      <c r="K24" s="5">
        <v>1</v>
      </c>
      <c r="L24" s="3">
        <v>45323</v>
      </c>
      <c r="M24" s="53">
        <v>44959</v>
      </c>
      <c r="N24" s="6" t="s">
        <v>22</v>
      </c>
    </row>
    <row r="25" spans="1:14" ht="30" customHeight="1" thickBot="1">
      <c r="A25" s="3">
        <v>45323</v>
      </c>
      <c r="B25" s="4">
        <f t="shared" si="0"/>
        <v>5</v>
      </c>
      <c r="C25" s="53">
        <v>44959</v>
      </c>
      <c r="D25" s="54">
        <f t="shared" si="1"/>
        <v>6</v>
      </c>
      <c r="E25" s="53">
        <v>44244</v>
      </c>
      <c r="F25" s="4">
        <f>WEEKNUM(E25)</f>
        <v>8</v>
      </c>
      <c r="G25" s="4" t="s">
        <v>10</v>
      </c>
      <c r="H25" s="28" t="s">
        <v>136</v>
      </c>
      <c r="I25" s="4">
        <v>18</v>
      </c>
      <c r="J25" s="60" t="e">
        <f>VLOOKUP(A25,#REF!, 2,FALSE)</f>
        <v>#REF!</v>
      </c>
      <c r="K25" s="5">
        <v>2</v>
      </c>
      <c r="L25" s="3" t="s">
        <v>222</v>
      </c>
      <c r="M25" s="53" t="s">
        <v>181</v>
      </c>
      <c r="N25" s="6" t="s">
        <v>136</v>
      </c>
    </row>
    <row r="26" spans="1:14" ht="29.25" thickBot="1">
      <c r="A26" s="3">
        <v>45327</v>
      </c>
      <c r="B26" s="4">
        <f t="shared" si="0"/>
        <v>6</v>
      </c>
      <c r="C26" s="53">
        <v>44963</v>
      </c>
      <c r="D26" s="54">
        <f t="shared" si="1"/>
        <v>7</v>
      </c>
      <c r="E26" s="53">
        <v>44248</v>
      </c>
      <c r="F26" s="4"/>
      <c r="G26" s="4" t="s">
        <v>23</v>
      </c>
      <c r="H26" s="49" t="s">
        <v>42</v>
      </c>
      <c r="I26" s="52" t="s">
        <v>23</v>
      </c>
      <c r="J26" s="60" t="e">
        <f>VLOOKUP(A26,#REF!, 2,FALSE)</f>
        <v>#REF!</v>
      </c>
      <c r="K26" s="50">
        <v>1</v>
      </c>
      <c r="L26" s="3">
        <v>45327</v>
      </c>
      <c r="M26" s="53">
        <v>44963</v>
      </c>
      <c r="N26" s="51" t="s">
        <v>153</v>
      </c>
    </row>
    <row r="27" spans="1:14" ht="33.6" customHeight="1" thickBot="1">
      <c r="A27" s="3">
        <v>45334</v>
      </c>
      <c r="B27" s="4">
        <f t="shared" si="0"/>
        <v>7</v>
      </c>
      <c r="C27" s="53">
        <v>44970</v>
      </c>
      <c r="D27" s="54">
        <f t="shared" si="1"/>
        <v>8</v>
      </c>
      <c r="E27" s="53">
        <v>44249</v>
      </c>
      <c r="F27" s="4">
        <f t="shared" ref="F27:F72" si="3">WEEKNUM(E27)</f>
        <v>9</v>
      </c>
      <c r="G27" s="4" t="s">
        <v>23</v>
      </c>
      <c r="H27" s="28" t="s">
        <v>43</v>
      </c>
      <c r="I27" s="4" t="s">
        <v>23</v>
      </c>
      <c r="J27" s="60" t="e">
        <f>VLOOKUP(A27,#REF!, 2,FALSE)</f>
        <v>#REF!</v>
      </c>
      <c r="K27" s="5">
        <v>10</v>
      </c>
      <c r="L27" s="3" t="s">
        <v>223</v>
      </c>
      <c r="M27" s="53" t="s">
        <v>182</v>
      </c>
      <c r="N27" s="6" t="s">
        <v>26</v>
      </c>
    </row>
    <row r="28" spans="1:14" ht="68.25" customHeight="1" thickBot="1">
      <c r="A28" s="3">
        <v>45338</v>
      </c>
      <c r="B28" s="4">
        <f t="shared" si="0"/>
        <v>7</v>
      </c>
      <c r="C28" s="53">
        <v>44974</v>
      </c>
      <c r="D28" s="54">
        <f t="shared" si="1"/>
        <v>8</v>
      </c>
      <c r="E28" s="53">
        <v>44102</v>
      </c>
      <c r="F28" s="4">
        <f>WEEKNUM(E28,2)</f>
        <v>40</v>
      </c>
      <c r="G28" s="4" t="s">
        <v>23</v>
      </c>
      <c r="H28" s="28" t="s">
        <v>200</v>
      </c>
      <c r="I28" s="4" t="s">
        <v>23</v>
      </c>
      <c r="J28" s="60" t="e">
        <f>VLOOKUP(A28,#REF!, 2,FALSE)</f>
        <v>#REF!</v>
      </c>
      <c r="K28" s="5" t="s">
        <v>183</v>
      </c>
      <c r="L28" s="3" t="s">
        <v>224</v>
      </c>
      <c r="M28" s="53" t="s">
        <v>171</v>
      </c>
      <c r="N28" s="7" t="s">
        <v>225</v>
      </c>
    </row>
    <row r="29" spans="1:14" ht="29.25" customHeight="1" thickBot="1">
      <c r="A29" s="3">
        <v>45341</v>
      </c>
      <c r="B29" s="4">
        <f t="shared" si="0"/>
        <v>8</v>
      </c>
      <c r="C29" s="53">
        <v>44977</v>
      </c>
      <c r="D29" s="54">
        <f t="shared" si="1"/>
        <v>9</v>
      </c>
      <c r="E29" s="53">
        <v>44108</v>
      </c>
      <c r="F29" s="4">
        <f>WEEKNUM(E29,2)</f>
        <v>40</v>
      </c>
      <c r="G29" s="4" t="s">
        <v>23</v>
      </c>
      <c r="H29" s="28" t="s">
        <v>44</v>
      </c>
      <c r="I29" s="4" t="s">
        <v>23</v>
      </c>
      <c r="J29" s="60" t="e">
        <f>VLOOKUP(A29,#REF!, 2,FALSE)</f>
        <v>#REF!</v>
      </c>
      <c r="K29" s="5">
        <v>1</v>
      </c>
      <c r="L29" s="3">
        <v>45341</v>
      </c>
      <c r="M29" s="53">
        <v>44977</v>
      </c>
      <c r="N29" s="8" t="s">
        <v>27</v>
      </c>
    </row>
    <row r="30" spans="1:14" ht="30.75" customHeight="1" thickBot="1">
      <c r="A30" s="3">
        <v>45342</v>
      </c>
      <c r="B30" s="4">
        <f t="shared" si="0"/>
        <v>8</v>
      </c>
      <c r="C30" s="53">
        <v>44978</v>
      </c>
      <c r="D30" s="54">
        <f t="shared" si="1"/>
        <v>9</v>
      </c>
      <c r="E30" s="53">
        <v>44106</v>
      </c>
      <c r="F30" s="4">
        <f>WEEKNUM(E30,2)</f>
        <v>40</v>
      </c>
      <c r="G30" s="4" t="s">
        <v>23</v>
      </c>
      <c r="H30" s="28" t="s">
        <v>47</v>
      </c>
      <c r="I30" s="4" t="s">
        <v>23</v>
      </c>
      <c r="J30" s="60" t="e">
        <f>VLOOKUP(A30,#REF!, 2,FALSE)</f>
        <v>#REF!</v>
      </c>
      <c r="K30" s="5">
        <v>1</v>
      </c>
      <c r="L30" s="3">
        <v>45342</v>
      </c>
      <c r="M30" s="53">
        <v>44978</v>
      </c>
      <c r="N30" s="9" t="s">
        <v>45</v>
      </c>
    </row>
    <row r="31" spans="1:14" ht="26.25" thickBot="1">
      <c r="A31" s="3">
        <v>45343</v>
      </c>
      <c r="B31" s="4">
        <f t="shared" si="0"/>
        <v>8</v>
      </c>
      <c r="C31" s="53">
        <v>44979</v>
      </c>
      <c r="D31" s="54">
        <f t="shared" si="1"/>
        <v>9</v>
      </c>
      <c r="E31" s="53">
        <v>44106</v>
      </c>
      <c r="F31" s="4">
        <f>WEEKNUM(E31,2)</f>
        <v>40</v>
      </c>
      <c r="G31" s="4" t="s">
        <v>23</v>
      </c>
      <c r="H31" s="29" t="s">
        <v>46</v>
      </c>
      <c r="I31" s="4" t="s">
        <v>23</v>
      </c>
      <c r="J31" s="60" t="e">
        <f>VLOOKUP(A31,#REF!, 2,FALSE)</f>
        <v>#REF!</v>
      </c>
      <c r="K31" s="10">
        <v>1</v>
      </c>
      <c r="L31" s="3">
        <v>45344</v>
      </c>
      <c r="M31" s="53">
        <v>44979</v>
      </c>
      <c r="N31" s="11" t="s">
        <v>203</v>
      </c>
    </row>
    <row r="32" spans="1:14" s="47" customFormat="1" ht="30" customHeight="1" thickBot="1">
      <c r="A32" s="82">
        <v>45344</v>
      </c>
      <c r="B32" s="83">
        <f t="shared" si="0"/>
        <v>8</v>
      </c>
      <c r="C32" s="82">
        <v>44980</v>
      </c>
      <c r="D32" s="83">
        <f t="shared" si="1"/>
        <v>9</v>
      </c>
      <c r="E32" s="82">
        <v>44107</v>
      </c>
      <c r="F32" s="83">
        <f>WEEKNUM(E32,2)</f>
        <v>40</v>
      </c>
      <c r="G32" s="83" t="s">
        <v>23</v>
      </c>
      <c r="H32" s="85" t="s">
        <v>131</v>
      </c>
      <c r="I32" s="84" t="s">
        <v>23</v>
      </c>
      <c r="J32" s="100" t="e">
        <f>VLOOKUP(A32,#REF!, 2,FALSE)</f>
        <v>#REF!</v>
      </c>
      <c r="K32" s="86">
        <v>2</v>
      </c>
      <c r="L32" s="82" t="s">
        <v>216</v>
      </c>
      <c r="M32" s="82" t="s">
        <v>172</v>
      </c>
      <c r="N32" s="87" t="s">
        <v>204</v>
      </c>
    </row>
    <row r="33" spans="1:14" s="22" customFormat="1" ht="29.1" customHeight="1" thickBot="1">
      <c r="A33" s="36">
        <v>45348</v>
      </c>
      <c r="B33" s="62">
        <f t="shared" si="0"/>
        <v>9</v>
      </c>
      <c r="C33" s="36">
        <v>44984</v>
      </c>
      <c r="D33" s="62">
        <f t="shared" si="1"/>
        <v>10</v>
      </c>
      <c r="E33" s="89">
        <v>44263</v>
      </c>
      <c r="F33" s="90">
        <f t="shared" si="3"/>
        <v>11</v>
      </c>
      <c r="G33" s="12" t="s">
        <v>28</v>
      </c>
      <c r="H33" s="30" t="s">
        <v>66</v>
      </c>
      <c r="I33" s="12">
        <v>1</v>
      </c>
      <c r="J33" s="60" t="e">
        <f>VLOOKUP(A33,#REF!, 2,FALSE)</f>
        <v>#REF!</v>
      </c>
      <c r="K33" s="12">
        <v>1</v>
      </c>
      <c r="L33" s="36">
        <v>45348</v>
      </c>
      <c r="M33" s="53">
        <v>44984</v>
      </c>
      <c r="N33" s="21" t="s">
        <v>29</v>
      </c>
    </row>
    <row r="34" spans="1:14" s="108" customFormat="1" ht="27.75" customHeight="1" thickBot="1">
      <c r="A34" s="76">
        <v>45391</v>
      </c>
      <c r="B34" s="71">
        <f t="shared" si="0"/>
        <v>15</v>
      </c>
      <c r="C34" s="76">
        <v>45036</v>
      </c>
      <c r="D34" s="71">
        <f t="shared" si="1"/>
        <v>17</v>
      </c>
      <c r="E34" s="91">
        <v>44306</v>
      </c>
      <c r="F34" s="92">
        <f t="shared" si="3"/>
        <v>17</v>
      </c>
      <c r="G34" s="105" t="s">
        <v>184</v>
      </c>
      <c r="H34" s="106" t="s">
        <v>63</v>
      </c>
      <c r="I34" s="71">
        <v>7</v>
      </c>
      <c r="J34" s="60" t="e">
        <f>VLOOKUP(A34,#REF!, 2,FALSE)</f>
        <v>#REF!</v>
      </c>
      <c r="K34" s="74" t="s">
        <v>177</v>
      </c>
      <c r="L34" s="76">
        <v>45391</v>
      </c>
      <c r="M34" s="76">
        <v>45036</v>
      </c>
      <c r="N34" s="107" t="s">
        <v>190</v>
      </c>
    </row>
    <row r="35" spans="1:14" s="108" customFormat="1" ht="22.5" customHeight="1" thickBot="1">
      <c r="A35" s="76">
        <v>45392</v>
      </c>
      <c r="B35" s="71">
        <f t="shared" si="0"/>
        <v>15</v>
      </c>
      <c r="C35" s="76">
        <v>45037</v>
      </c>
      <c r="D35" s="71">
        <f t="shared" si="1"/>
        <v>17</v>
      </c>
      <c r="E35" s="91">
        <v>44307</v>
      </c>
      <c r="F35" s="92">
        <f t="shared" si="3"/>
        <v>17</v>
      </c>
      <c r="G35" s="105" t="s">
        <v>184</v>
      </c>
      <c r="H35" s="106" t="s">
        <v>63</v>
      </c>
      <c r="I35" s="71">
        <v>7</v>
      </c>
      <c r="J35" s="60" t="e">
        <f>VLOOKUP(A35,#REF!, 2,FALSE)</f>
        <v>#REF!</v>
      </c>
      <c r="K35" s="73" t="s">
        <v>14</v>
      </c>
      <c r="L35" s="76">
        <v>45392</v>
      </c>
      <c r="M35" s="76">
        <v>45037</v>
      </c>
      <c r="N35" s="107" t="s">
        <v>68</v>
      </c>
    </row>
    <row r="36" spans="1:14" s="108" customFormat="1" ht="22.5" customHeight="1" thickBot="1">
      <c r="A36" s="76">
        <v>45393</v>
      </c>
      <c r="B36" s="71">
        <f t="shared" si="0"/>
        <v>15</v>
      </c>
      <c r="C36" s="76">
        <v>45038</v>
      </c>
      <c r="D36" s="71">
        <f t="shared" si="1"/>
        <v>17</v>
      </c>
      <c r="E36" s="91">
        <v>44308</v>
      </c>
      <c r="F36" s="92">
        <f t="shared" si="3"/>
        <v>17</v>
      </c>
      <c r="G36" s="105" t="s">
        <v>184</v>
      </c>
      <c r="H36" s="106" t="s">
        <v>63</v>
      </c>
      <c r="I36" s="71">
        <v>7</v>
      </c>
      <c r="J36" s="60" t="e">
        <f>VLOOKUP(A36,#REF!, 2,FALSE)</f>
        <v>#REF!</v>
      </c>
      <c r="K36" s="73" t="s">
        <v>14</v>
      </c>
      <c r="L36" s="76">
        <v>45393</v>
      </c>
      <c r="M36" s="76">
        <v>45038</v>
      </c>
      <c r="N36" s="107" t="s">
        <v>68</v>
      </c>
    </row>
    <row r="37" spans="1:14" s="108" customFormat="1" ht="22.5" customHeight="1" thickBot="1">
      <c r="A37" s="76">
        <v>45394</v>
      </c>
      <c r="B37" s="71">
        <f t="shared" si="0"/>
        <v>15</v>
      </c>
      <c r="C37" s="76">
        <v>45039</v>
      </c>
      <c r="D37" s="71">
        <f t="shared" si="1"/>
        <v>17</v>
      </c>
      <c r="E37" s="91">
        <v>44309</v>
      </c>
      <c r="F37" s="92">
        <f t="shared" si="3"/>
        <v>17</v>
      </c>
      <c r="G37" s="105" t="s">
        <v>184</v>
      </c>
      <c r="H37" s="106" t="s">
        <v>63</v>
      </c>
      <c r="I37" s="71">
        <v>7</v>
      </c>
      <c r="J37" s="60" t="e">
        <f>VLOOKUP(A37,#REF!, 2,FALSE)</f>
        <v>#REF!</v>
      </c>
      <c r="K37" s="73" t="s">
        <v>14</v>
      </c>
      <c r="L37" s="76">
        <v>45394</v>
      </c>
      <c r="M37" s="76">
        <v>44674</v>
      </c>
      <c r="N37" s="107" t="s">
        <v>68</v>
      </c>
    </row>
    <row r="38" spans="1:14" s="13" customFormat="1" ht="22.5" customHeight="1" thickBot="1">
      <c r="A38" s="3">
        <v>45397</v>
      </c>
      <c r="B38" s="4">
        <f t="shared" si="0"/>
        <v>16</v>
      </c>
      <c r="C38" s="53">
        <v>45031</v>
      </c>
      <c r="D38" s="54">
        <f t="shared" si="1"/>
        <v>16</v>
      </c>
      <c r="E38" s="53">
        <v>44312</v>
      </c>
      <c r="F38" s="4">
        <f t="shared" si="3"/>
        <v>18</v>
      </c>
      <c r="G38" s="14" t="s">
        <v>28</v>
      </c>
      <c r="H38" s="31" t="s">
        <v>63</v>
      </c>
      <c r="I38" s="4">
        <v>8</v>
      </c>
      <c r="J38" s="60" t="e">
        <f>VLOOKUP(A38,#REF!, 2,FALSE)</f>
        <v>#REF!</v>
      </c>
      <c r="K38" s="17" t="s">
        <v>198</v>
      </c>
      <c r="L38" s="3" t="s">
        <v>226</v>
      </c>
      <c r="M38" s="53" t="s">
        <v>173</v>
      </c>
      <c r="N38" s="8" t="s">
        <v>64</v>
      </c>
    </row>
    <row r="39" spans="1:14" s="35" customFormat="1" ht="24.95" customHeight="1" thickBot="1">
      <c r="A39" s="76">
        <v>45405</v>
      </c>
      <c r="B39" s="71">
        <f t="shared" si="0"/>
        <v>17</v>
      </c>
      <c r="C39" s="76">
        <v>45039</v>
      </c>
      <c r="D39" s="71">
        <f t="shared" si="1"/>
        <v>17</v>
      </c>
      <c r="E39" s="91">
        <v>44317</v>
      </c>
      <c r="F39" s="92">
        <f t="shared" si="3"/>
        <v>18</v>
      </c>
      <c r="G39" s="105" t="s">
        <v>184</v>
      </c>
      <c r="H39" s="72" t="s">
        <v>63</v>
      </c>
      <c r="I39" s="71">
        <v>9</v>
      </c>
      <c r="J39" s="60" t="e">
        <f>VLOOKUP(A39,#REF!, 2,FALSE)</f>
        <v>#REF!</v>
      </c>
      <c r="K39" s="73" t="s">
        <v>14</v>
      </c>
      <c r="L39" s="73">
        <v>45405</v>
      </c>
      <c r="M39" s="53">
        <v>45039</v>
      </c>
      <c r="N39" s="75" t="s">
        <v>174</v>
      </c>
    </row>
    <row r="40" spans="1:14" s="35" customFormat="1" ht="30" customHeight="1" thickBot="1">
      <c r="A40" s="76">
        <v>45413</v>
      </c>
      <c r="B40" s="71">
        <f t="shared" si="0"/>
        <v>18</v>
      </c>
      <c r="C40" s="76">
        <v>45047</v>
      </c>
      <c r="D40" s="71">
        <f t="shared" si="1"/>
        <v>19</v>
      </c>
      <c r="E40" s="91">
        <v>44325</v>
      </c>
      <c r="F40" s="92">
        <f t="shared" si="3"/>
        <v>20</v>
      </c>
      <c r="G40" s="105" t="s">
        <v>184</v>
      </c>
      <c r="H40" s="72" t="s">
        <v>63</v>
      </c>
      <c r="I40" s="72">
        <v>10</v>
      </c>
      <c r="J40" s="60" t="e">
        <f>VLOOKUP(A40,#REF!, 2,FALSE)</f>
        <v>#REF!</v>
      </c>
      <c r="K40" s="73" t="s">
        <v>14</v>
      </c>
      <c r="L40" s="73">
        <v>45413</v>
      </c>
      <c r="M40" s="53">
        <v>45047</v>
      </c>
      <c r="N40" s="75" t="s">
        <v>67</v>
      </c>
    </row>
    <row r="41" spans="1:14" s="19" customFormat="1" ht="29.25" customHeight="1" thickBot="1">
      <c r="A41" s="76">
        <v>45431</v>
      </c>
      <c r="B41" s="71">
        <f t="shared" si="0"/>
        <v>20</v>
      </c>
      <c r="C41" s="76">
        <v>45065</v>
      </c>
      <c r="D41" s="71">
        <f t="shared" si="1"/>
        <v>21</v>
      </c>
      <c r="E41" s="91">
        <v>44343</v>
      </c>
      <c r="F41" s="92">
        <f t="shared" si="3"/>
        <v>22</v>
      </c>
      <c r="G41" s="105" t="s">
        <v>184</v>
      </c>
      <c r="H41" s="72" t="s">
        <v>63</v>
      </c>
      <c r="I41" s="71">
        <v>12</v>
      </c>
      <c r="J41" s="60" t="e">
        <f>VLOOKUP(A41,#REF!, 2,FALSE)</f>
        <v>#REF!</v>
      </c>
      <c r="K41" s="73" t="s">
        <v>14</v>
      </c>
      <c r="L41" s="73">
        <v>45431</v>
      </c>
      <c r="M41" s="53">
        <v>45065</v>
      </c>
      <c r="N41" s="75" t="s">
        <v>128</v>
      </c>
    </row>
    <row r="42" spans="1:14" s="19" customFormat="1" ht="33" customHeight="1" thickBot="1">
      <c r="A42" s="79">
        <v>45444</v>
      </c>
      <c r="B42" s="77">
        <f t="shared" si="0"/>
        <v>22</v>
      </c>
      <c r="C42" s="79">
        <v>45080</v>
      </c>
      <c r="D42" s="77">
        <f t="shared" si="1"/>
        <v>23</v>
      </c>
      <c r="E42" s="46">
        <v>44357</v>
      </c>
      <c r="F42" s="45">
        <f t="shared" si="3"/>
        <v>24</v>
      </c>
      <c r="G42" s="77" t="s">
        <v>65</v>
      </c>
      <c r="H42" s="80" t="s">
        <v>130</v>
      </c>
      <c r="I42" s="77">
        <v>14</v>
      </c>
      <c r="J42" s="60" t="e">
        <f>VLOOKUP(A42,#REF!, 2,FALSE)</f>
        <v>#REF!</v>
      </c>
      <c r="K42" s="81"/>
      <c r="L42" s="79">
        <v>45444</v>
      </c>
      <c r="M42" s="53">
        <v>45080</v>
      </c>
      <c r="N42" s="113" t="s">
        <v>227</v>
      </c>
    </row>
    <row r="43" spans="1:14" ht="29.1" customHeight="1" thickBot="1">
      <c r="A43" s="33">
        <v>45446</v>
      </c>
      <c r="B43" s="14">
        <f t="shared" ref="B43:B72" si="4">WEEKNUM(A43,2)</f>
        <v>23</v>
      </c>
      <c r="C43" s="57">
        <v>45082</v>
      </c>
      <c r="D43" s="58">
        <f>WEEKNUM(C43,2)</f>
        <v>24</v>
      </c>
      <c r="E43" s="57">
        <v>44358</v>
      </c>
      <c r="F43" s="14">
        <f t="shared" si="3"/>
        <v>24</v>
      </c>
      <c r="G43" s="14" t="s">
        <v>65</v>
      </c>
      <c r="H43" s="31" t="s">
        <v>30</v>
      </c>
      <c r="I43" s="14" t="s">
        <v>53</v>
      </c>
      <c r="J43" s="60" t="e">
        <f>VLOOKUP(A43,#REF!, 2,FALSE)</f>
        <v>#REF!</v>
      </c>
      <c r="K43" s="23" t="s">
        <v>74</v>
      </c>
      <c r="L43" s="33" t="s">
        <v>229</v>
      </c>
      <c r="M43" s="53" t="s">
        <v>154</v>
      </c>
      <c r="N43" s="16" t="s">
        <v>30</v>
      </c>
    </row>
    <row r="44" spans="1:14" s="114" customFormat="1" ht="31.5" customHeight="1" thickBot="1">
      <c r="A44" s="79">
        <v>45451</v>
      </c>
      <c r="B44" s="77">
        <f t="shared" si="4"/>
        <v>23</v>
      </c>
      <c r="C44" s="79">
        <v>45087</v>
      </c>
      <c r="D44" s="77">
        <f>WEEKNUM(C44,2)</f>
        <v>24</v>
      </c>
      <c r="E44" s="46">
        <v>44372</v>
      </c>
      <c r="F44" s="45">
        <f t="shared" si="3"/>
        <v>26</v>
      </c>
      <c r="G44" s="77" t="s">
        <v>28</v>
      </c>
      <c r="H44" s="80" t="s">
        <v>70</v>
      </c>
      <c r="I44" s="77">
        <v>15</v>
      </c>
      <c r="J44" s="60" t="e">
        <f>VLOOKUP(A44,#REF!, 2,FALSE)</f>
        <v>#REF!</v>
      </c>
      <c r="K44" s="81">
        <v>1</v>
      </c>
      <c r="L44" s="79">
        <v>45453</v>
      </c>
      <c r="M44" s="53">
        <v>45087</v>
      </c>
      <c r="N44" s="113" t="s">
        <v>228</v>
      </c>
    </row>
    <row r="45" spans="1:14" ht="27.6" customHeight="1" thickBot="1">
      <c r="A45" s="33">
        <v>45446</v>
      </c>
      <c r="B45" s="4">
        <f>WEEKNUM(A45,2)</f>
        <v>23</v>
      </c>
      <c r="C45" s="53">
        <v>45082</v>
      </c>
      <c r="D45" s="54">
        <f t="shared" ref="D45:D72" si="5">WEEKNUM(C45,2)</f>
        <v>24</v>
      </c>
      <c r="E45" s="53">
        <v>44211</v>
      </c>
      <c r="F45" s="4">
        <f>WEEKNUM(E45)</f>
        <v>3</v>
      </c>
      <c r="G45" s="4" t="s">
        <v>28</v>
      </c>
      <c r="H45" s="28" t="s">
        <v>71</v>
      </c>
      <c r="I45" s="14" t="s">
        <v>53</v>
      </c>
      <c r="J45" s="60" t="e">
        <f>VLOOKUP(A45,#REF!, 2,FALSE)</f>
        <v>#REF!</v>
      </c>
      <c r="K45" s="5">
        <v>13</v>
      </c>
      <c r="L45" s="33" t="s">
        <v>230</v>
      </c>
      <c r="M45" s="53" t="s">
        <v>155</v>
      </c>
      <c r="N45" s="6" t="s">
        <v>72</v>
      </c>
    </row>
    <row r="46" spans="1:14" s="19" customFormat="1" ht="29.25" customHeight="1" thickBot="1">
      <c r="A46" s="76">
        <v>45458</v>
      </c>
      <c r="B46" s="71">
        <f t="shared" si="4"/>
        <v>24</v>
      </c>
      <c r="C46" s="76">
        <v>45104</v>
      </c>
      <c r="D46" s="71">
        <f t="shared" si="5"/>
        <v>27</v>
      </c>
      <c r="E46" s="91">
        <v>44371</v>
      </c>
      <c r="F46" s="92">
        <f t="shared" si="3"/>
        <v>26</v>
      </c>
      <c r="G46" s="105" t="s">
        <v>28</v>
      </c>
      <c r="H46" s="72" t="s">
        <v>63</v>
      </c>
      <c r="I46" s="71">
        <v>16</v>
      </c>
      <c r="J46" s="60" t="e">
        <f>VLOOKUP(A46,#REF!, 2,FALSE)</f>
        <v>#REF!</v>
      </c>
      <c r="K46" s="74" t="s">
        <v>231</v>
      </c>
      <c r="L46" s="74">
        <v>45458</v>
      </c>
      <c r="M46" s="53">
        <v>45104</v>
      </c>
      <c r="N46" s="75" t="s">
        <v>85</v>
      </c>
    </row>
    <row r="47" spans="1:14" s="19" customFormat="1" ht="29.25" customHeight="1" thickBot="1">
      <c r="A47" s="76">
        <v>45459</v>
      </c>
      <c r="B47" s="71">
        <f t="shared" si="4"/>
        <v>24</v>
      </c>
      <c r="C47" s="76">
        <v>45105</v>
      </c>
      <c r="D47" s="71">
        <f t="shared" si="5"/>
        <v>27</v>
      </c>
      <c r="E47" s="91">
        <v>44207</v>
      </c>
      <c r="F47" s="92">
        <f t="shared" si="3"/>
        <v>3</v>
      </c>
      <c r="G47" s="105" t="s">
        <v>28</v>
      </c>
      <c r="H47" s="72" t="s">
        <v>63</v>
      </c>
      <c r="I47" s="71">
        <v>16</v>
      </c>
      <c r="J47" s="60" t="e">
        <f>VLOOKUP(A47,#REF!, 2,FALSE)</f>
        <v>#REF!</v>
      </c>
      <c r="K47" s="73" t="s">
        <v>14</v>
      </c>
      <c r="L47" s="74">
        <v>45459</v>
      </c>
      <c r="M47" s="53">
        <v>45105</v>
      </c>
      <c r="N47" s="75" t="s">
        <v>86</v>
      </c>
    </row>
    <row r="48" spans="1:14" s="19" customFormat="1" ht="29.25" customHeight="1" thickBot="1">
      <c r="A48" s="76">
        <v>45460</v>
      </c>
      <c r="B48" s="71">
        <f t="shared" si="4"/>
        <v>25</v>
      </c>
      <c r="C48" s="76">
        <v>45106</v>
      </c>
      <c r="D48" s="71">
        <f t="shared" si="5"/>
        <v>27</v>
      </c>
      <c r="E48" s="91">
        <v>44208</v>
      </c>
      <c r="F48" s="92">
        <f t="shared" si="3"/>
        <v>3</v>
      </c>
      <c r="G48" s="105" t="s">
        <v>28</v>
      </c>
      <c r="H48" s="72" t="s">
        <v>63</v>
      </c>
      <c r="I48" s="71">
        <v>17</v>
      </c>
      <c r="J48" s="60" t="e">
        <f>VLOOKUP(A48,#REF!, 2,FALSE)</f>
        <v>#REF!</v>
      </c>
      <c r="K48" s="73" t="s">
        <v>14</v>
      </c>
      <c r="L48" s="74">
        <v>45460</v>
      </c>
      <c r="M48" s="53">
        <v>45106</v>
      </c>
      <c r="N48" s="75" t="s">
        <v>86</v>
      </c>
    </row>
    <row r="49" spans="1:14" s="19" customFormat="1" ht="29.25" customHeight="1" thickBot="1">
      <c r="A49" s="76">
        <v>45461</v>
      </c>
      <c r="B49" s="71">
        <f t="shared" si="4"/>
        <v>25</v>
      </c>
      <c r="C49" s="76">
        <v>45107</v>
      </c>
      <c r="D49" s="71">
        <f t="shared" si="5"/>
        <v>27</v>
      </c>
      <c r="E49" s="91">
        <v>44209</v>
      </c>
      <c r="F49" s="92">
        <f t="shared" si="3"/>
        <v>3</v>
      </c>
      <c r="G49" s="71" t="s">
        <v>28</v>
      </c>
      <c r="H49" s="72" t="s">
        <v>63</v>
      </c>
      <c r="I49" s="71">
        <v>17</v>
      </c>
      <c r="J49" s="60" t="e">
        <f>VLOOKUP(A49,#REF!, 2,FALSE)</f>
        <v>#REF!</v>
      </c>
      <c r="K49" s="76" t="s">
        <v>14</v>
      </c>
      <c r="L49" s="125">
        <v>45461</v>
      </c>
      <c r="M49" s="53">
        <v>45107</v>
      </c>
      <c r="N49" s="107" t="s">
        <v>86</v>
      </c>
    </row>
    <row r="50" spans="1:14" s="19" customFormat="1" ht="29.25" customHeight="1" thickBot="1">
      <c r="A50" s="76">
        <v>45462</v>
      </c>
      <c r="B50" s="71">
        <f t="shared" si="4"/>
        <v>25</v>
      </c>
      <c r="C50" s="76">
        <v>45108</v>
      </c>
      <c r="D50" s="71">
        <f t="shared" si="5"/>
        <v>27</v>
      </c>
      <c r="E50" s="91">
        <v>44210</v>
      </c>
      <c r="F50" s="92">
        <f t="shared" si="3"/>
        <v>3</v>
      </c>
      <c r="G50" s="71" t="s">
        <v>28</v>
      </c>
      <c r="H50" s="72" t="s">
        <v>63</v>
      </c>
      <c r="I50" s="71">
        <v>17</v>
      </c>
      <c r="J50" s="60" t="e">
        <f>VLOOKUP(A50,#REF!, 2,FALSE)</f>
        <v>#REF!</v>
      </c>
      <c r="K50" s="76" t="s">
        <v>14</v>
      </c>
      <c r="L50" s="125">
        <v>45462</v>
      </c>
      <c r="M50" s="53">
        <v>45108</v>
      </c>
      <c r="N50" s="107" t="s">
        <v>86</v>
      </c>
    </row>
    <row r="51" spans="1:14" ht="27.6" customHeight="1" thickBot="1">
      <c r="A51" s="33">
        <v>45467</v>
      </c>
      <c r="B51" s="4">
        <f t="shared" si="4"/>
        <v>26</v>
      </c>
      <c r="C51" s="53">
        <v>45096</v>
      </c>
      <c r="D51" s="54">
        <f t="shared" si="5"/>
        <v>26</v>
      </c>
      <c r="E51" s="53">
        <v>44215</v>
      </c>
      <c r="F51" s="4">
        <f t="shared" si="3"/>
        <v>4</v>
      </c>
      <c r="G51" s="4" t="s">
        <v>28</v>
      </c>
      <c r="H51" s="28" t="s">
        <v>156</v>
      </c>
      <c r="I51" s="4">
        <v>18</v>
      </c>
      <c r="J51" s="60" t="e">
        <f>VLOOKUP(A51,#REF!, 2,FALSE)</f>
        <v>#REF!</v>
      </c>
      <c r="K51" s="5">
        <v>1</v>
      </c>
      <c r="L51" s="33">
        <v>45467</v>
      </c>
      <c r="M51" s="53">
        <v>45096</v>
      </c>
      <c r="N51" s="6" t="s">
        <v>158</v>
      </c>
    </row>
    <row r="52" spans="1:14" ht="27.6" customHeight="1" thickBot="1">
      <c r="A52" s="33">
        <v>45468</v>
      </c>
      <c r="B52" s="4">
        <f t="shared" si="4"/>
        <v>26</v>
      </c>
      <c r="C52" s="53">
        <v>45097</v>
      </c>
      <c r="D52" s="54">
        <f t="shared" si="5"/>
        <v>26</v>
      </c>
      <c r="E52" s="53">
        <v>44216</v>
      </c>
      <c r="F52" s="4">
        <f t="shared" si="3"/>
        <v>4</v>
      </c>
      <c r="G52" s="4" t="s">
        <v>28</v>
      </c>
      <c r="H52" s="28" t="s">
        <v>73</v>
      </c>
      <c r="I52" s="4">
        <v>18</v>
      </c>
      <c r="J52" s="60" t="e">
        <f>VLOOKUP(A52,#REF!, 2,FALSE)</f>
        <v>#REF!</v>
      </c>
      <c r="K52" s="17">
        <v>5</v>
      </c>
      <c r="L52" s="3" t="s">
        <v>232</v>
      </c>
      <c r="M52" s="53" t="s">
        <v>157</v>
      </c>
      <c r="N52" s="6" t="s">
        <v>73</v>
      </c>
    </row>
    <row r="53" spans="1:14" ht="29.25" customHeight="1" thickBot="1">
      <c r="A53" s="3">
        <v>45468</v>
      </c>
      <c r="B53" s="4">
        <f t="shared" si="4"/>
        <v>26</v>
      </c>
      <c r="C53" s="53">
        <v>45097</v>
      </c>
      <c r="D53" s="54">
        <f t="shared" si="5"/>
        <v>26</v>
      </c>
      <c r="E53" s="53">
        <v>44227</v>
      </c>
      <c r="F53" s="4">
        <f t="shared" si="3"/>
        <v>6</v>
      </c>
      <c r="G53" s="4" t="s">
        <v>28</v>
      </c>
      <c r="H53" s="28" t="s">
        <v>134</v>
      </c>
      <c r="I53" s="4" t="s">
        <v>235</v>
      </c>
      <c r="J53" s="60" t="e">
        <f>VLOOKUP(A53,#REF!, 2,FALSE)</f>
        <v>#REF!</v>
      </c>
      <c r="K53" s="17">
        <v>7</v>
      </c>
      <c r="L53" s="3" t="s">
        <v>233</v>
      </c>
      <c r="M53" s="53" t="s">
        <v>159</v>
      </c>
      <c r="N53" s="6" t="s">
        <v>134</v>
      </c>
    </row>
    <row r="54" spans="1:14" ht="29.25" customHeight="1" thickBot="1">
      <c r="A54" s="3">
        <v>45475</v>
      </c>
      <c r="B54" s="4">
        <f t="shared" si="4"/>
        <v>27</v>
      </c>
      <c r="C54" s="53">
        <v>45110</v>
      </c>
      <c r="D54" s="54">
        <f t="shared" si="5"/>
        <v>28</v>
      </c>
      <c r="E54" s="53">
        <v>44239</v>
      </c>
      <c r="F54" s="4">
        <f t="shared" si="3"/>
        <v>7</v>
      </c>
      <c r="G54" s="4" t="s">
        <v>28</v>
      </c>
      <c r="H54" s="28" t="s">
        <v>138</v>
      </c>
      <c r="I54" s="4">
        <v>19</v>
      </c>
      <c r="J54" s="60" t="e">
        <f>VLOOKUP(A54,#REF!, 2,FALSE)</f>
        <v>#REF!</v>
      </c>
      <c r="K54" s="5">
        <v>1</v>
      </c>
      <c r="L54" s="3">
        <v>45475</v>
      </c>
      <c r="M54" s="53">
        <v>45110</v>
      </c>
      <c r="N54" s="6" t="s">
        <v>20</v>
      </c>
    </row>
    <row r="55" spans="1:14" ht="29.25" customHeight="1" thickBot="1">
      <c r="A55" s="3">
        <v>45476</v>
      </c>
      <c r="B55" s="4">
        <f t="shared" si="4"/>
        <v>27</v>
      </c>
      <c r="C55" s="53">
        <v>45111</v>
      </c>
      <c r="D55" s="54">
        <f t="shared" si="5"/>
        <v>28</v>
      </c>
      <c r="E55" s="53">
        <v>44243</v>
      </c>
      <c r="F55" s="4">
        <f t="shared" si="3"/>
        <v>8</v>
      </c>
      <c r="G55" s="4" t="s">
        <v>28</v>
      </c>
      <c r="H55" s="28" t="s">
        <v>139</v>
      </c>
      <c r="I55" s="4">
        <v>19</v>
      </c>
      <c r="J55" s="60" t="e">
        <f>VLOOKUP(A55,#REF!, 2,FALSE)</f>
        <v>#REF!</v>
      </c>
      <c r="K55" s="5">
        <v>1</v>
      </c>
      <c r="L55" s="3">
        <v>45476</v>
      </c>
      <c r="M55" s="53">
        <v>45111</v>
      </c>
      <c r="N55" s="6" t="s">
        <v>21</v>
      </c>
    </row>
    <row r="56" spans="1:14" ht="29.25" customHeight="1" thickBot="1">
      <c r="A56" s="3">
        <v>45477</v>
      </c>
      <c r="B56" s="4">
        <f t="shared" si="4"/>
        <v>27</v>
      </c>
      <c r="C56" s="53">
        <v>44742</v>
      </c>
      <c r="D56" s="54">
        <f t="shared" si="5"/>
        <v>27</v>
      </c>
      <c r="E56" s="53">
        <v>44244</v>
      </c>
      <c r="F56" s="4">
        <f t="shared" si="3"/>
        <v>8</v>
      </c>
      <c r="G56" s="4" t="s">
        <v>28</v>
      </c>
      <c r="H56" s="28" t="s">
        <v>80</v>
      </c>
      <c r="I56" s="4">
        <v>19</v>
      </c>
      <c r="J56" s="60" t="e">
        <f>VLOOKUP(A56,#REF!, 2,FALSE)</f>
        <v>#REF!</v>
      </c>
      <c r="K56" s="5">
        <v>1</v>
      </c>
      <c r="L56" s="3">
        <v>45477</v>
      </c>
      <c r="M56" s="53">
        <v>45112</v>
      </c>
      <c r="N56" s="6" t="s">
        <v>22</v>
      </c>
    </row>
    <row r="57" spans="1:14" ht="29.25" customHeight="1" thickBot="1">
      <c r="A57" s="3">
        <v>45478</v>
      </c>
      <c r="B57" s="4">
        <f t="shared" si="4"/>
        <v>27</v>
      </c>
      <c r="C57" s="53">
        <v>44743</v>
      </c>
      <c r="D57" s="54">
        <f t="shared" si="5"/>
        <v>27</v>
      </c>
      <c r="E57" s="53">
        <v>44245</v>
      </c>
      <c r="F57" s="4">
        <f t="shared" si="3"/>
        <v>8</v>
      </c>
      <c r="G57" s="4" t="s">
        <v>28</v>
      </c>
      <c r="H57" s="28" t="s">
        <v>136</v>
      </c>
      <c r="I57" s="4">
        <v>19</v>
      </c>
      <c r="J57" s="60" t="e">
        <f>VLOOKUP(A57,#REF!, 2,FALSE)</f>
        <v>#REF!</v>
      </c>
      <c r="K57" s="5">
        <v>2</v>
      </c>
      <c r="L57" s="3" t="s">
        <v>234</v>
      </c>
      <c r="M57" s="53" t="s">
        <v>166</v>
      </c>
      <c r="N57" s="6" t="s">
        <v>137</v>
      </c>
    </row>
    <row r="58" spans="1:14" ht="37.5" customHeight="1" thickBot="1">
      <c r="A58" s="95">
        <v>45475</v>
      </c>
      <c r="B58" s="96">
        <f t="shared" si="4"/>
        <v>27</v>
      </c>
      <c r="C58" s="95">
        <v>44747</v>
      </c>
      <c r="D58" s="96">
        <f t="shared" si="5"/>
        <v>28</v>
      </c>
      <c r="E58" s="95">
        <v>44403</v>
      </c>
      <c r="F58" s="96">
        <f>WEEKNUM(E58)</f>
        <v>31</v>
      </c>
      <c r="G58" s="97" t="s">
        <v>90</v>
      </c>
      <c r="H58" s="97" t="s">
        <v>90</v>
      </c>
      <c r="I58" s="96">
        <v>20</v>
      </c>
      <c r="J58" s="60" t="e">
        <f>VLOOKUP(A58,#REF!, 2,FALSE)</f>
        <v>#REF!</v>
      </c>
      <c r="K58" s="96">
        <v>5</v>
      </c>
      <c r="L58" s="98" t="s">
        <v>236</v>
      </c>
      <c r="M58" s="53" t="s">
        <v>165</v>
      </c>
      <c r="N58" s="99" t="s">
        <v>237</v>
      </c>
    </row>
    <row r="59" spans="1:14" ht="38.25" customHeight="1" thickBot="1">
      <c r="A59" s="3">
        <v>45474</v>
      </c>
      <c r="B59" s="4">
        <f t="shared" si="4"/>
        <v>27</v>
      </c>
      <c r="C59" s="53">
        <v>45103</v>
      </c>
      <c r="D59" s="54">
        <f t="shared" si="5"/>
        <v>27</v>
      </c>
      <c r="E59" s="53"/>
      <c r="F59" s="4">
        <f t="shared" si="3"/>
        <v>0</v>
      </c>
      <c r="G59" s="4" t="s">
        <v>31</v>
      </c>
      <c r="H59" s="28" t="s">
        <v>135</v>
      </c>
      <c r="I59" s="4" t="s">
        <v>132</v>
      </c>
      <c r="J59" s="60" t="e">
        <f>VLOOKUP(A59,#REF!, 2,FALSE)</f>
        <v>#REF!</v>
      </c>
      <c r="K59" s="17">
        <v>1</v>
      </c>
      <c r="L59" s="34">
        <v>45474</v>
      </c>
      <c r="M59" s="53">
        <v>45103</v>
      </c>
      <c r="N59" s="6" t="s">
        <v>238</v>
      </c>
    </row>
    <row r="60" spans="1:14" ht="29.25" customHeight="1" thickBot="1">
      <c r="A60" s="3">
        <v>45478</v>
      </c>
      <c r="B60" s="4">
        <f t="shared" si="4"/>
        <v>27</v>
      </c>
      <c r="C60" s="53">
        <v>45114</v>
      </c>
      <c r="D60" s="54">
        <f t="shared" si="5"/>
        <v>28</v>
      </c>
      <c r="E60" s="53">
        <v>44417</v>
      </c>
      <c r="F60" s="4">
        <f t="shared" si="3"/>
        <v>33</v>
      </c>
      <c r="G60" s="4" t="s">
        <v>31</v>
      </c>
      <c r="H60" s="28" t="s">
        <v>240</v>
      </c>
      <c r="I60" s="4" t="s">
        <v>132</v>
      </c>
      <c r="J60" s="60" t="e">
        <f>VLOOKUP(A60,#REF!, 2,FALSE)</f>
        <v>#REF!</v>
      </c>
      <c r="K60" s="17">
        <v>5</v>
      </c>
      <c r="L60" s="34" t="s">
        <v>239</v>
      </c>
      <c r="M60" s="53" t="s">
        <v>160</v>
      </c>
      <c r="N60" s="6" t="s">
        <v>142</v>
      </c>
    </row>
    <row r="61" spans="1:14" ht="29.25" customHeight="1" thickBot="1">
      <c r="A61" s="3">
        <v>45478</v>
      </c>
      <c r="B61" s="4">
        <f>WEEKNUM(A61,2)</f>
        <v>27</v>
      </c>
      <c r="C61" s="53">
        <v>44749</v>
      </c>
      <c r="D61" s="54">
        <f>WEEKNUM(C61,2)</f>
        <v>28</v>
      </c>
      <c r="E61" s="53">
        <v>44419</v>
      </c>
      <c r="F61" s="4">
        <f>WEEKNUM(E61)</f>
        <v>33</v>
      </c>
      <c r="G61" s="4" t="s">
        <v>31</v>
      </c>
      <c r="H61" s="28" t="s">
        <v>43</v>
      </c>
      <c r="I61" s="4" t="s">
        <v>132</v>
      </c>
      <c r="J61" s="60" t="e">
        <f>VLOOKUP(A61,#REF!, 2,FALSE)</f>
        <v>#REF!</v>
      </c>
      <c r="K61" s="17">
        <v>9</v>
      </c>
      <c r="L61" s="34" t="s">
        <v>259</v>
      </c>
      <c r="M61" s="53" t="s">
        <v>175</v>
      </c>
      <c r="N61" s="6" t="s">
        <v>143</v>
      </c>
    </row>
    <row r="62" spans="1:14" ht="29.25" customHeight="1" thickBot="1">
      <c r="A62" s="3">
        <v>45483</v>
      </c>
      <c r="B62" s="4">
        <f t="shared" si="4"/>
        <v>28</v>
      </c>
      <c r="C62" s="53">
        <v>45118</v>
      </c>
      <c r="D62" s="54">
        <f t="shared" si="5"/>
        <v>29</v>
      </c>
      <c r="E62" s="53">
        <v>44425</v>
      </c>
      <c r="F62" s="4">
        <f t="shared" si="3"/>
        <v>34</v>
      </c>
      <c r="G62" s="4" t="s">
        <v>31</v>
      </c>
      <c r="H62" s="28" t="s">
        <v>144</v>
      </c>
      <c r="I62" s="4" t="s">
        <v>132</v>
      </c>
      <c r="J62" s="60" t="e">
        <f>VLOOKUP(A62,#REF!, 2,FALSE)</f>
        <v>#REF!</v>
      </c>
      <c r="K62" s="17">
        <v>1</v>
      </c>
      <c r="L62" s="37">
        <v>45484</v>
      </c>
      <c r="M62" s="53">
        <v>45118</v>
      </c>
      <c r="N62" s="6" t="s">
        <v>192</v>
      </c>
    </row>
    <row r="63" spans="1:14" ht="45" customHeight="1" thickBot="1">
      <c r="A63" s="3">
        <v>45484</v>
      </c>
      <c r="B63" s="4">
        <f t="shared" si="4"/>
        <v>28</v>
      </c>
      <c r="C63" s="53">
        <v>44747</v>
      </c>
      <c r="D63" s="54">
        <f t="shared" si="5"/>
        <v>28</v>
      </c>
      <c r="E63" s="53">
        <v>44426</v>
      </c>
      <c r="F63" s="4">
        <f t="shared" si="3"/>
        <v>34</v>
      </c>
      <c r="G63" s="4" t="s">
        <v>31</v>
      </c>
      <c r="H63" s="28" t="s">
        <v>146</v>
      </c>
      <c r="I63" s="4" t="s">
        <v>132</v>
      </c>
      <c r="J63" s="60" t="e">
        <f>VLOOKUP(A63,#REF!, 2,FALSE)</f>
        <v>#REF!</v>
      </c>
      <c r="K63" s="5">
        <v>2</v>
      </c>
      <c r="L63" s="37" t="s">
        <v>241</v>
      </c>
      <c r="M63" s="53" t="s">
        <v>161</v>
      </c>
      <c r="N63" s="6" t="s">
        <v>145</v>
      </c>
    </row>
    <row r="64" spans="1:14" s="19" customFormat="1" ht="29.25" customHeight="1" thickBot="1">
      <c r="A64" s="88">
        <v>45486</v>
      </c>
      <c r="B64" s="84">
        <f t="shared" si="4"/>
        <v>28</v>
      </c>
      <c r="C64" s="88">
        <v>45121</v>
      </c>
      <c r="D64" s="84">
        <f t="shared" si="5"/>
        <v>29</v>
      </c>
      <c r="E64" s="56"/>
      <c r="F64" s="48">
        <f t="shared" si="3"/>
        <v>0</v>
      </c>
      <c r="G64" s="84" t="s">
        <v>31</v>
      </c>
      <c r="H64" s="85" t="s">
        <v>131</v>
      </c>
      <c r="I64" s="84" t="s">
        <v>132</v>
      </c>
      <c r="J64" s="60" t="e">
        <f>VLOOKUP(A64,#REF!, 2,FALSE)</f>
        <v>#REF!</v>
      </c>
      <c r="K64" s="86">
        <v>1</v>
      </c>
      <c r="L64" s="88">
        <v>45486</v>
      </c>
      <c r="M64" s="53">
        <v>45121</v>
      </c>
      <c r="N64" s="87" t="s">
        <v>204</v>
      </c>
    </row>
    <row r="65" spans="1:14" s="19" customFormat="1" ht="29.25" customHeight="1" thickBot="1">
      <c r="A65" s="73">
        <v>45488</v>
      </c>
      <c r="B65" s="103">
        <f t="shared" si="4"/>
        <v>29</v>
      </c>
      <c r="C65" s="73">
        <v>45122</v>
      </c>
      <c r="D65" s="103">
        <f t="shared" si="5"/>
        <v>29</v>
      </c>
      <c r="E65" s="91"/>
      <c r="F65" s="92"/>
      <c r="G65" s="103" t="s">
        <v>185</v>
      </c>
      <c r="H65" s="104" t="s">
        <v>31</v>
      </c>
      <c r="I65" s="103"/>
      <c r="J65" s="60" t="e">
        <f>VLOOKUP(A65,#REF!, 2,FALSE)</f>
        <v>#REF!</v>
      </c>
      <c r="K65" s="73" t="s">
        <v>14</v>
      </c>
      <c r="L65" s="73">
        <v>45488</v>
      </c>
      <c r="M65" s="53">
        <v>44757</v>
      </c>
      <c r="N65" s="75" t="s">
        <v>87</v>
      </c>
    </row>
    <row r="66" spans="1:14" ht="24.95" customHeight="1" thickBot="1">
      <c r="A66" s="36">
        <v>45489</v>
      </c>
      <c r="B66" s="62">
        <f t="shared" si="4"/>
        <v>29</v>
      </c>
      <c r="C66" s="36">
        <v>45124</v>
      </c>
      <c r="D66" s="62">
        <f t="shared" si="5"/>
        <v>30</v>
      </c>
      <c r="E66" s="53">
        <v>44424</v>
      </c>
      <c r="F66" s="24">
        <f t="shared" si="3"/>
        <v>34</v>
      </c>
      <c r="G66" s="62" t="s">
        <v>31</v>
      </c>
      <c r="H66" s="109" t="s">
        <v>82</v>
      </c>
      <c r="I66" s="62">
        <v>1</v>
      </c>
      <c r="J66" s="60" t="e">
        <f>VLOOKUP(A66,#REF!, 2,FALSE)</f>
        <v>#REF!</v>
      </c>
      <c r="K66" s="110">
        <v>2</v>
      </c>
      <c r="L66" s="111">
        <v>45489</v>
      </c>
      <c r="M66" s="53">
        <v>45124</v>
      </c>
      <c r="N66" s="112" t="s">
        <v>162</v>
      </c>
    </row>
    <row r="67" spans="1:14" s="114" customFormat="1" ht="24.95" customHeight="1" thickBot="1">
      <c r="A67" s="124">
        <v>45521</v>
      </c>
      <c r="B67" s="126">
        <f t="shared" si="4"/>
        <v>33</v>
      </c>
      <c r="C67" s="124">
        <v>45157</v>
      </c>
      <c r="D67" s="126">
        <f t="shared" si="5"/>
        <v>34</v>
      </c>
      <c r="E67" s="124">
        <v>44457</v>
      </c>
      <c r="F67" s="126">
        <f t="shared" si="3"/>
        <v>38</v>
      </c>
      <c r="G67" s="126" t="s">
        <v>31</v>
      </c>
      <c r="H67" s="127" t="s">
        <v>88</v>
      </c>
      <c r="I67" s="126">
        <v>5</v>
      </c>
      <c r="J67" s="128" t="e">
        <f>VLOOKUP(A67,#REF!, 2,FALSE)</f>
        <v>#REF!</v>
      </c>
      <c r="K67" s="129"/>
      <c r="L67" s="130">
        <v>45521</v>
      </c>
      <c r="M67" s="131">
        <v>45157</v>
      </c>
      <c r="N67" s="132" t="s">
        <v>83</v>
      </c>
    </row>
    <row r="68" spans="1:14" s="114" customFormat="1" ht="22.5" customHeight="1" thickBot="1">
      <c r="A68" s="33">
        <v>45522</v>
      </c>
      <c r="B68" s="14">
        <f t="shared" si="4"/>
        <v>33</v>
      </c>
      <c r="C68" s="53">
        <v>45158</v>
      </c>
      <c r="D68" s="58">
        <f t="shared" si="5"/>
        <v>34</v>
      </c>
      <c r="E68" s="57">
        <v>44458</v>
      </c>
      <c r="F68" s="14">
        <f t="shared" si="3"/>
        <v>39</v>
      </c>
      <c r="G68" s="14" t="s">
        <v>31</v>
      </c>
      <c r="H68" s="31" t="s">
        <v>32</v>
      </c>
      <c r="I68" s="14">
        <v>5</v>
      </c>
      <c r="J68" s="93" t="e">
        <f>VLOOKUP(A68,#REF!, 2,FALSE)</f>
        <v>#REF!</v>
      </c>
      <c r="K68" s="15"/>
      <c r="L68" s="33">
        <v>45522</v>
      </c>
      <c r="M68" s="57">
        <v>45158</v>
      </c>
      <c r="N68" s="16" t="s">
        <v>84</v>
      </c>
    </row>
    <row r="69" spans="1:14" ht="22.5" customHeight="1" thickBot="1">
      <c r="A69" s="33">
        <v>45523</v>
      </c>
      <c r="B69" s="4">
        <f t="shared" si="4"/>
        <v>34</v>
      </c>
      <c r="C69" s="53">
        <v>45159</v>
      </c>
      <c r="D69" s="54">
        <f t="shared" si="5"/>
        <v>35</v>
      </c>
      <c r="E69" s="53">
        <v>44459</v>
      </c>
      <c r="F69" s="4">
        <f t="shared" si="3"/>
        <v>39</v>
      </c>
      <c r="G69" s="4" t="s">
        <v>31</v>
      </c>
      <c r="H69" s="28" t="s">
        <v>32</v>
      </c>
      <c r="I69" s="4">
        <v>6</v>
      </c>
      <c r="J69" s="60" t="e">
        <f>VLOOKUP(A69,#REF!, 2,FALSE)</f>
        <v>#REF!</v>
      </c>
      <c r="K69" s="5">
        <v>6</v>
      </c>
      <c r="L69" s="3" t="s">
        <v>242</v>
      </c>
      <c r="M69" s="53" t="s">
        <v>163</v>
      </c>
      <c r="N69" s="6" t="s">
        <v>32</v>
      </c>
    </row>
    <row r="70" spans="1:14" ht="22.5" customHeight="1" thickBot="1">
      <c r="A70" s="3">
        <v>45523</v>
      </c>
      <c r="B70" s="4">
        <f t="shared" si="4"/>
        <v>34</v>
      </c>
      <c r="C70" s="53">
        <v>45159</v>
      </c>
      <c r="D70" s="54">
        <f t="shared" si="5"/>
        <v>35</v>
      </c>
      <c r="E70" s="53">
        <v>44459</v>
      </c>
      <c r="F70" s="4">
        <f t="shared" si="3"/>
        <v>39</v>
      </c>
      <c r="G70" s="4" t="s">
        <v>31</v>
      </c>
      <c r="H70" s="28" t="s">
        <v>33</v>
      </c>
      <c r="I70" s="4">
        <v>6</v>
      </c>
      <c r="J70" s="60" t="e">
        <f>VLOOKUP(A70,#REF!, 2,FALSE)</f>
        <v>#REF!</v>
      </c>
      <c r="K70" s="5">
        <v>7</v>
      </c>
      <c r="L70" s="3" t="s">
        <v>243</v>
      </c>
      <c r="M70" s="53" t="s">
        <v>164</v>
      </c>
      <c r="N70" s="6" t="s">
        <v>33</v>
      </c>
    </row>
    <row r="71" spans="1:14" s="19" customFormat="1" ht="36" customHeight="1" thickBot="1">
      <c r="A71" s="73">
        <v>45534</v>
      </c>
      <c r="B71" s="103">
        <f t="shared" si="4"/>
        <v>35</v>
      </c>
      <c r="C71" s="73">
        <v>45168</v>
      </c>
      <c r="D71" s="103">
        <f t="shared" si="5"/>
        <v>36</v>
      </c>
      <c r="E71" s="91"/>
      <c r="F71" s="92"/>
      <c r="G71" s="103" t="s">
        <v>185</v>
      </c>
      <c r="H71" s="104" t="s">
        <v>31</v>
      </c>
      <c r="I71" s="103"/>
      <c r="J71" s="60" t="e">
        <f>VLOOKUP(A71,#REF!, 2,FALSE)</f>
        <v>#REF!</v>
      </c>
      <c r="K71" s="73" t="s">
        <v>14</v>
      </c>
      <c r="L71" s="73">
        <v>45534</v>
      </c>
      <c r="M71" s="53">
        <v>45168</v>
      </c>
      <c r="N71" s="75" t="s">
        <v>89</v>
      </c>
    </row>
    <row r="72" spans="1:14" s="13" customFormat="1" ht="34.5" customHeight="1" thickBot="1">
      <c r="A72" s="36">
        <v>45565</v>
      </c>
      <c r="B72" s="62">
        <f t="shared" si="4"/>
        <v>40</v>
      </c>
      <c r="C72" s="36">
        <v>44836</v>
      </c>
      <c r="D72" s="62">
        <f t="shared" si="5"/>
        <v>40</v>
      </c>
      <c r="E72" s="36">
        <v>44473</v>
      </c>
      <c r="F72" s="62">
        <f t="shared" si="3"/>
        <v>41</v>
      </c>
      <c r="G72" s="30" t="s">
        <v>168</v>
      </c>
      <c r="H72" s="30" t="s">
        <v>167</v>
      </c>
      <c r="I72" s="12"/>
      <c r="J72" s="60" t="e">
        <f>VLOOKUP(A72,#REF!, 2,FALSE)</f>
        <v>#REF!</v>
      </c>
      <c r="K72" s="12">
        <v>1</v>
      </c>
      <c r="L72" s="36">
        <v>45565</v>
      </c>
      <c r="M72" s="53">
        <v>45201</v>
      </c>
      <c r="N72" s="21" t="s">
        <v>244</v>
      </c>
    </row>
  </sheetData>
  <autoFilter ref="A2:N72" xr:uid="{00000000-0009-0000-0000-00000F000000}"/>
  <mergeCells count="1">
    <mergeCell ref="G1:N1"/>
  </mergeCells>
  <printOptions horizontalCentered="1"/>
  <pageMargins left="0.23622047244094491" right="0.23622047244094491" top="0.74803149606299213" bottom="0.74803149606299213" header="0.31496062992125984" footer="0.31496062992125984"/>
  <pageSetup paperSize="9" scale="36" fitToHeight="0" orientation="portrait" r:id="rId1"/>
  <headerFooter>
    <oddFooter>&amp;CSayfa &amp;P / &amp;N&amp;RYTÜ Öğrenci İşleri Daire Başkanlığı</oddFooter>
  </headerFooter>
  <rowBreaks count="1" manualBreakCount="1">
    <brk id="65" min="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9</vt:i4>
      </vt:variant>
    </vt:vector>
  </HeadingPairs>
  <TitlesOfParts>
    <vt:vector size="15" baseType="lpstr">
      <vt:lpstr>ASIL ÖZET</vt:lpstr>
      <vt:lpstr>2024-2025 BÜT DAHİL-KISa-eski</vt:lpstr>
      <vt:lpstr>2025-2026 DERS-KAYIT TAKVİMİ</vt:lpstr>
      <vt:lpstr>2025-2026 LİSANS GEÇİŞ-BAŞVURU</vt:lpstr>
      <vt:lpstr>Resmi Tatiller 2025-2026</vt:lpstr>
      <vt:lpstr>BAŞLANGIÇLAR</vt:lpstr>
      <vt:lpstr>'2024-2025 BÜT DAHİL-KISa-eski'!Yazdırma_Alanı</vt:lpstr>
      <vt:lpstr>'2025-2026 DERS-KAYIT TAKVİMİ'!Yazdırma_Alanı</vt:lpstr>
      <vt:lpstr>'2025-2026 LİSANS GEÇİŞ-BAŞVURU'!Yazdırma_Alanı</vt:lpstr>
      <vt:lpstr>BAŞLANGIÇLAR!Yazdırma_Alanı</vt:lpstr>
      <vt:lpstr>'Resmi Tatiller 2025-2026'!Yazdırma_Alanı</vt:lpstr>
      <vt:lpstr>'2024-2025 BÜT DAHİL-KISa-eski'!Yazdırma_Başlıkları</vt:lpstr>
      <vt:lpstr>'2025-2026 DERS-KAYIT TAKVİMİ'!Yazdırma_Başlıkları</vt:lpstr>
      <vt:lpstr>'2025-2026 LİSANS GEÇİŞ-BAŞVURU'!Yazdırma_Başlıkları</vt:lpstr>
      <vt:lpstr>BAŞLANGIÇLAR!Yazdırma_Başlıkları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Hicran Burcu AYDIN</dc:creator>
  <cp:lastModifiedBy>YTU-PC</cp:lastModifiedBy>
  <cp:lastPrinted>2025-05-28T11:16:39Z</cp:lastPrinted>
  <dcterms:created xsi:type="dcterms:W3CDTF">2021-05-17T03:42:14Z</dcterms:created>
  <dcterms:modified xsi:type="dcterms:W3CDTF">2025-06-10T13:43:51Z</dcterms:modified>
</cp:coreProperties>
</file>